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45" windowWidth="24060" windowHeight="5235" tabRatio="692"/>
  </bookViews>
  <sheets>
    <sheet name="Indice Familia Huave" sheetId="1" r:id="rId1"/>
    <sheet name="C1A. HLI 2000-2015" sheetId="3" r:id="rId2"/>
    <sheet name="C1B. HLI 2010-2015" sheetId="9" r:id="rId3"/>
    <sheet name="C2. Edad y sexo" sheetId="4" r:id="rId4"/>
    <sheet name="C3. Condición de habla " sheetId="5" r:id="rId5"/>
    <sheet name="C4.  Asistencia escolar" sheetId="6" r:id="rId6"/>
    <sheet name="C5. Alfabetismo" sheetId="2" r:id="rId7"/>
    <sheet name="C6. Instrucción básica " sheetId="7" r:id="rId8"/>
    <sheet name="C7. Niveles de instrucción" sheetId="8" r:id="rId9"/>
  </sheets>
  <definedNames>
    <definedName name="_xlnm._FilterDatabase" localSheetId="8" hidden="1">'C7. Niveles de instrucción'!$A$7:$N$7</definedName>
  </definedNames>
  <calcPr calcId="145621"/>
</workbook>
</file>

<file path=xl/calcChain.xml><?xml version="1.0" encoding="utf-8"?>
<calcChain xmlns="http://schemas.openxmlformats.org/spreadsheetml/2006/main">
  <c r="B9" i="8" l="1"/>
  <c r="H9" i="8" s="1"/>
  <c r="B10" i="7"/>
  <c r="M10" i="7" s="1"/>
  <c r="B10" i="2"/>
  <c r="G10" i="2" s="1"/>
  <c r="B10" i="6"/>
  <c r="D10" i="6" s="1"/>
  <c r="B10" i="5"/>
  <c r="G10" i="5" s="1"/>
  <c r="W8" i="4"/>
  <c r="S8" i="4"/>
  <c r="O8" i="4"/>
  <c r="K8" i="4"/>
  <c r="G8" i="4"/>
  <c r="C8" i="4"/>
  <c r="H8" i="9"/>
  <c r="P8" i="3"/>
  <c r="N9" i="8" l="1"/>
  <c r="K9" i="8"/>
  <c r="E9" i="8"/>
  <c r="G10" i="7"/>
  <c r="J10" i="7"/>
  <c r="D10" i="7"/>
  <c r="D10" i="2"/>
  <c r="G10" i="6"/>
  <c r="D10" i="5"/>
  <c r="B8" i="4"/>
</calcChain>
</file>

<file path=xl/sharedStrings.xml><?xml version="1.0" encoding="utf-8"?>
<sst xmlns="http://schemas.openxmlformats.org/spreadsheetml/2006/main" count="175" uniqueCount="94">
  <si>
    <t>Cuadro 7. Población de 15 años y más hablante de alguna lengua indígena por agrupación lingüística de</t>
  </si>
  <si>
    <r>
      <t xml:space="preserve"> la familia Huave según niveles de instrucción</t>
    </r>
    <r>
      <rPr>
        <b/>
        <sz val="10"/>
        <color indexed="8"/>
        <rFont val="Calibri"/>
        <family val="2"/>
      </rPr>
      <t>¹</t>
    </r>
    <r>
      <rPr>
        <b/>
        <sz val="10"/>
        <color indexed="8"/>
        <rFont val="Helv"/>
        <family val="2"/>
      </rPr>
      <t xml:space="preserve"> básica, media superior y superior,</t>
    </r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</si>
  <si>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</si>
  <si>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</si>
  <si>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</si>
  <si>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</si>
  <si>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</si>
  <si>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</si>
  <si>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</si>
  <si>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>por agrupación lingüística de la familia Huave según asistencia escolar,</t>
  </si>
  <si>
    <t>XI. Agrupaciones lingüistícas de     la familia Huave</t>
  </si>
  <si>
    <t>XI. Agrupaciones lingüísticas de la  familia Huave</t>
  </si>
  <si>
    <t>por agrupación lingüística de la familia Huave según nivel de instrucción básica,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</si>
  <si>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</si>
  <si>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</si>
  <si>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XI. Agrupaciones lingüistícas de     la familia huave</t>
  </si>
  <si>
    <t xml:space="preserve">hombres </t>
  </si>
  <si>
    <t xml:space="preserve">Total por agrupacion </t>
  </si>
  <si>
    <t xml:space="preserve">por agrupación lingüística de la familia Huave según bilingüismo lengua indígena-español, 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</si>
  <si>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</si>
  <si>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</si>
  <si>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</si>
  <si>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</si>
  <si>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Huave según condición de alfabetismo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</si>
  <si>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</si>
  <si>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>Sin instrucción</t>
  </si>
  <si>
    <t>Preescolar</t>
  </si>
  <si>
    <t>Primaria</t>
  </si>
  <si>
    <t>Secundaria</t>
  </si>
  <si>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</si>
  <si>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</si>
  <si>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>1/ Población con por lo menos un año aprobado del nivel de instrucción correspondiente.</t>
  </si>
  <si>
    <t>Total</t>
  </si>
  <si>
    <t>Alfabetismo en población de 15 años y más</t>
  </si>
  <si>
    <t xml:space="preserve">Alfabeta </t>
  </si>
  <si>
    <t xml:space="preserve">Analfabeta </t>
  </si>
  <si>
    <t>Total¹</t>
  </si>
  <si>
    <t>%</t>
  </si>
  <si>
    <t>huave</t>
  </si>
  <si>
    <t>XI. Agrupaciones lingüísticas de la familia Huave</t>
  </si>
  <si>
    <t xml:space="preserve">Total </t>
  </si>
  <si>
    <t xml:space="preserve">% </t>
  </si>
  <si>
    <t>De 5 a 14</t>
  </si>
  <si>
    <t>De 15 a 24</t>
  </si>
  <si>
    <t>De 25 a 34</t>
  </si>
  <si>
    <t>De 35 a 54</t>
  </si>
  <si>
    <t>hombres</t>
  </si>
  <si>
    <t>mujeres</t>
  </si>
  <si>
    <t>Asistencia escolar en población de 6 a 14 años</t>
  </si>
  <si>
    <t>Asiste</t>
  </si>
  <si>
    <t>No asiste</t>
  </si>
  <si>
    <t>Tema: Distribución de la población</t>
  </si>
  <si>
    <t xml:space="preserve">Tema: Bilingüismo-monolingüismo </t>
  </si>
  <si>
    <t>Tema: Educación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</si>
  <si>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</si>
  <si>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</si>
  <si>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</si>
  <si>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</si>
  <si>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</si>
  <si>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</si>
  <si>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</si>
  <si>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</si>
  <si>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</si>
  <si>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</si>
  <si>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</si>
  <si>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De 3 y 4 años</t>
  </si>
  <si>
    <t>De 55 y más</t>
  </si>
  <si>
    <t xml:space="preserve">Cuadro 3. Población de 3 años y más hablante de alguna lengua indígena </t>
  </si>
  <si>
    <t xml:space="preserve">Cuadro 2. Población de 3 años y más hablante de alguna lengua indígena por agrupaciones lingüísticas de la familia Huave según grandes grupos de edad y sexo,  </t>
  </si>
  <si>
    <t>2/ No se incluyen quienes no especificaron su nivel de instrucción (8 hablantes para esta familia lingüística).</t>
  </si>
  <si>
    <t>Cuadro 2. Población de 3 años y más hablante de alguna lengua indígena por agrupación lingüística de la familia Huave según grandes grupos de</t>
  </si>
  <si>
    <t>4/  Porcentaje con respecto al total de la población de 5 años y más hablante de alguna lengua indígena nacional para el año 2015 (7,173,534 hablantes)</t>
  </si>
  <si>
    <t>2000, 2005, 2010 y 2015</t>
  </si>
  <si>
    <t>Cuadro 1A. Población de 5 años y más hablante de alguna lengua indígena por agrupación lingüística de la familia Huave,</t>
  </si>
  <si>
    <t>1/  Porcentaje con respecto al total de la población de 3 años y más hablante de alguna lengua indígena nacional para el año 2010 (6,913,362 hablantes)</t>
  </si>
  <si>
    <t>2/  Porcentaje con respecto al total de la población de 3 años y más hablante de alguna lengua indígena nacional para el año 2015 (7,382,785 hablantes)</t>
  </si>
  <si>
    <t>Fuente: Estimación del INALI con base en los datos del Censo de Población y Vivienda, INEGI 2010; Encuesta Intercensal, INEGI, 2015; Catálogo de las Lenguas Indígenas Nacionales, INALI, 2008.</t>
  </si>
  <si>
    <t>2010 y 2015</t>
  </si>
  <si>
    <t>Cuadro 1B. Población de 3 años y más hablante de alguna lengua indígena por agrupación lingüística de la familia Huave,</t>
  </si>
  <si>
    <t>Fuente: Estimación del INALI con base en el XII Censo General de Población y Vivienda, INEGI, 2000; II Conteo de Población y Vivienda, INEGI, 2005; Censo de Población y Vivienda, INEGI 2010; Encuesta Intercensal, INEGI, 2015; Catálogo de las Lenguas Indígenas Nacionales, INALI, 2008.</t>
  </si>
  <si>
    <t>Fuente: Estimación del INALI con base en los datos de la Encuesta Intercensal, INEGI, 2015, y el Catálogo de las Lenguas Indígenas Nacionales, INALI, 2008.</t>
  </si>
  <si>
    <t>1/ No se incluyen quienes no especificaron su condición de hablar español  (201 hablantes para esta familia lingüística).</t>
  </si>
  <si>
    <t>1/ No se incluyen quienes no especificaron su condición de asistencia escolar  (0 hablantes para esta familia lingüística).</t>
  </si>
  <si>
    <t>1/ No se incluyen quienes no especificaron su condición de alfabetismo (115 hablantes para esta familia lingüística).</t>
  </si>
  <si>
    <t>2/ No se incluyen quienes no especificaron su nivel de instrucción (33 hablantes para esta familia lingüística).</t>
  </si>
  <si>
    <t>Información básica de la familia Huave, 2015.</t>
  </si>
  <si>
    <t>edad y sexo, 2015.</t>
  </si>
  <si>
    <t>por agrupación lingüística de la familia Huave según bilingüismo lengua indígena-español, 2015.</t>
  </si>
  <si>
    <t>por agrupación lingüística de la familia Huave según asistencia escolar, 2015.</t>
  </si>
  <si>
    <t>por agrupación lingüística de la familia Huave según condición de alfabetismo, 2015.</t>
  </si>
  <si>
    <t>por agrupación lingüística de la familia Huave según nivel de instrucción básica, 2015.</t>
  </si>
  <si>
    <t>por agrupación lingüística de la familia Huave según niveles de instrucción básica, media superior y superior, 2015.</t>
  </si>
  <si>
    <t>Cuadro 1A. Población de 5 años y más hablante de alguna lengua indígena por agrupación lingüística de la familia Huave, comparativo 2000, 2005, 2010 y 2015.</t>
  </si>
  <si>
    <t>Cuadro 1B. Población de 3 años y más hablante de alguna lengua indígena por agrupación lingüística de la familia Huave, comparativo 2010 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</si>
</sst>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###"/>
    <numFmt numFmtId="165" formatCode="0.0"/>
  </numFmts>
  <fonts count="21" x14ac:knownFonts="1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vertAlign val="superscript"/>
      <sz val="10"/>
      <name val="Helv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Helv"/>
      <family val="2"/>
    </font>
    <font>
      <sz val="8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5" fillId="2" borderId="0" xfId="0" applyFont="1" applyFill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5" fillId="0" borderId="0" xfId="0" applyFont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1" fontId="6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/>
    <xf numFmtId="0" fontId="5" fillId="2" borderId="2" xfId="0" applyFont="1" applyFill="1" applyBorder="1" applyAlignment="1">
      <alignment vertical="center"/>
    </xf>
    <xf numFmtId="0" fontId="10" fillId="2" borderId="3" xfId="4" applyFont="1" applyFill="1" applyBorder="1" applyAlignment="1">
      <alignment vertical="center"/>
    </xf>
    <xf numFmtId="49" fontId="10" fillId="2" borderId="0" xfId="4" applyNumberFormat="1" applyFont="1" applyFill="1" applyBorder="1" applyAlignment="1">
      <alignment horizontal="center" vertical="center" wrapText="1"/>
    </xf>
    <xf numFmtId="49" fontId="10" fillId="2" borderId="4" xfId="4" applyNumberFormat="1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49" fontId="10" fillId="2" borderId="5" xfId="4" applyNumberFormat="1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10" fillId="2" borderId="1" xfId="0" applyFont="1" applyFill="1" applyBorder="1" applyAlignment="1">
      <alignment horizontal="center" vertical="center"/>
    </xf>
    <xf numFmtId="41" fontId="13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41" fontId="13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/>
    </xf>
    <xf numFmtId="41" fontId="1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Border="1"/>
    <xf numFmtId="41" fontId="10" fillId="2" borderId="1" xfId="0" applyNumberFormat="1" applyFont="1" applyFill="1" applyBorder="1" applyAlignment="1">
      <alignment horizontal="center" vertical="center"/>
    </xf>
    <xf numFmtId="41" fontId="13" fillId="2" borderId="2" xfId="0" applyNumberFormat="1" applyFont="1" applyFill="1" applyBorder="1" applyAlignment="1">
      <alignment horizontal="left" vertical="center" wrapText="1"/>
    </xf>
    <xf numFmtId="41" fontId="7" fillId="2" borderId="2" xfId="0" applyNumberFormat="1" applyFont="1" applyFill="1" applyBorder="1" applyAlignment="1">
      <alignment horizontal="center" vertical="center"/>
    </xf>
    <xf numFmtId="41" fontId="13" fillId="2" borderId="2" xfId="0" applyNumberFormat="1" applyFont="1" applyFill="1" applyBorder="1" applyAlignment="1">
      <alignment vertical="center"/>
    </xf>
    <xf numFmtId="41" fontId="5" fillId="2" borderId="0" xfId="0" applyNumberFormat="1" applyFont="1" applyFill="1" applyBorder="1" applyAlignment="1">
      <alignment horizontal="left" vertical="center"/>
    </xf>
    <xf numFmtId="41" fontId="5" fillId="2" borderId="0" xfId="0" applyNumberFormat="1" applyFont="1" applyFill="1" applyAlignment="1">
      <alignment horizontal="left" vertical="center"/>
    </xf>
    <xf numFmtId="41" fontId="13" fillId="2" borderId="0" xfId="0" applyNumberFormat="1" applyFont="1" applyFill="1" applyBorder="1" applyAlignment="1">
      <alignment horizontal="left" vertical="center" wrapText="1"/>
    </xf>
    <xf numFmtId="41" fontId="7" fillId="2" borderId="0" xfId="0" applyNumberFormat="1" applyFont="1" applyFill="1" applyBorder="1" applyAlignment="1">
      <alignment horizontal="center" vertical="center"/>
    </xf>
    <xf numFmtId="41" fontId="13" fillId="2" borderId="0" xfId="0" applyNumberFormat="1" applyFont="1" applyFill="1" applyBorder="1" applyAlignment="1">
      <alignment vertical="center"/>
    </xf>
    <xf numFmtId="41" fontId="14" fillId="2" borderId="1" xfId="0" applyNumberFormat="1" applyFont="1" applyFill="1" applyBorder="1" applyAlignment="1">
      <alignment horizontal="left" vertical="center" wrapText="1"/>
    </xf>
    <xf numFmtId="41" fontId="14" fillId="2" borderId="1" xfId="0" applyNumberFormat="1" applyFont="1" applyFill="1" applyBorder="1" applyAlignment="1">
      <alignment vertical="center"/>
    </xf>
    <xf numFmtId="41" fontId="13" fillId="2" borderId="2" xfId="0" applyNumberFormat="1" applyFont="1" applyFill="1" applyBorder="1" applyAlignment="1">
      <alignment horizontal="right" vertical="center"/>
    </xf>
    <xf numFmtId="41" fontId="13" fillId="2" borderId="0" xfId="0" applyNumberFormat="1" applyFont="1" applyFill="1" applyBorder="1" applyAlignment="1">
      <alignment horizontal="right" vertical="center"/>
    </xf>
    <xf numFmtId="41" fontId="14" fillId="2" borderId="0" xfId="0" applyNumberFormat="1" applyFont="1" applyFill="1" applyBorder="1" applyAlignment="1">
      <alignment horizontal="right" vertical="center"/>
    </xf>
    <xf numFmtId="165" fontId="7" fillId="2" borderId="0" xfId="4" applyNumberFormat="1" applyFont="1" applyFill="1" applyBorder="1" applyAlignment="1">
      <alignment horizontal="center" vertical="center"/>
    </xf>
    <xf numFmtId="2" fontId="7" fillId="2" borderId="0" xfId="4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41" fontId="14" fillId="2" borderId="1" xfId="0" applyNumberFormat="1" applyFont="1" applyFill="1" applyBorder="1" applyAlignment="1">
      <alignment horizontal="right" vertical="center"/>
    </xf>
    <xf numFmtId="165" fontId="10" fillId="2" borderId="1" xfId="4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49" fontId="7" fillId="3" borderId="2" xfId="2" applyNumberFormat="1" applyFont="1" applyFill="1" applyBorder="1" applyAlignment="1">
      <alignment horizontal="left" vertical="center"/>
    </xf>
    <xf numFmtId="41" fontId="7" fillId="3" borderId="2" xfId="2" applyNumberFormat="1" applyFont="1" applyFill="1" applyBorder="1" applyAlignment="1">
      <alignment vertical="center"/>
    </xf>
    <xf numFmtId="41" fontId="12" fillId="3" borderId="2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horizontal="left" vertical="center"/>
    </xf>
    <xf numFmtId="41" fontId="7" fillId="3" borderId="0" xfId="2" applyNumberFormat="1" applyFont="1" applyFill="1" applyBorder="1" applyAlignment="1">
      <alignment vertical="center"/>
    </xf>
    <xf numFmtId="41" fontId="12" fillId="3" borderId="0" xfId="0" applyNumberFormat="1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41" fontId="10" fillId="3" borderId="1" xfId="3" applyNumberFormat="1" applyFont="1" applyFill="1" applyBorder="1" applyAlignment="1">
      <alignment vertical="center"/>
    </xf>
    <xf numFmtId="41" fontId="11" fillId="3" borderId="1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41" fontId="11" fillId="3" borderId="6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41" fontId="10" fillId="2" borderId="2" xfId="5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41" fontId="8" fillId="2" borderId="2" xfId="0" applyNumberFormat="1" applyFont="1" applyFill="1" applyBorder="1" applyAlignment="1">
      <alignment vertical="center"/>
    </xf>
    <xf numFmtId="49" fontId="7" fillId="2" borderId="0" xfId="4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0" fontId="0" fillId="2" borderId="1" xfId="0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vertical="center"/>
    </xf>
    <xf numFmtId="41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1" fontId="5" fillId="2" borderId="0" xfId="0" applyNumberFormat="1" applyFont="1" applyFill="1" applyAlignment="1">
      <alignment vertical="center"/>
    </xf>
    <xf numFmtId="41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7" fillId="2" borderId="0" xfId="2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41" fontId="5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1" fontId="10" fillId="2" borderId="3" xfId="5" applyNumberFormat="1" applyFont="1" applyFill="1" applyBorder="1" applyAlignment="1">
      <alignment horizontal="center" vertical="center"/>
    </xf>
    <xf numFmtId="41" fontId="10" fillId="2" borderId="2" xfId="0" applyNumberFormat="1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49" fontId="10" fillId="3" borderId="0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49" fontId="10" fillId="3" borderId="7" xfId="1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49" fontId="10" fillId="2" borderId="7" xfId="4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6">
    <cellStyle name="Normal" xfId="0" builtinId="0"/>
    <cellStyle name="Normal_asistencia escolar y alfabetism" xfId="1"/>
    <cellStyle name="Normal_c2.raw" xfId="2"/>
    <cellStyle name="Normal_c4.raw" xfId="3"/>
    <cellStyle name="Normal_Hoja1" xfId="4"/>
    <cellStyle name="Normal_Hoja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A4" sqref="A4"/>
    </sheetView>
  </sheetViews>
  <sheetFormatPr baseColWidth="10" defaultRowHeight="15" x14ac:dyDescent="0.25"/>
  <cols>
    <col min="1" max="1" width="4.28515625" customWidth="1"/>
    <col min="2" max="2" width="8.85546875" customWidth="1"/>
  </cols>
  <sheetData>
    <row r="1" spans="1:17" s="4" customFormat="1" ht="12.75" x14ac:dyDescent="0.2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1"/>
      <c r="M1" s="1"/>
      <c r="N1" s="1"/>
      <c r="O1" s="1"/>
      <c r="P1" s="1"/>
      <c r="Q1" s="1"/>
    </row>
    <row r="2" spans="1:17" s="4" customFormat="1" ht="12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4" customFormat="1" ht="15" customHeight="1" x14ac:dyDescent="0.2">
      <c r="A3" s="5" t="s">
        <v>85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s="4" customFormat="1" ht="15" customHeight="1" x14ac:dyDescent="0.2">
      <c r="A4" s="6"/>
      <c r="B4" s="7"/>
      <c r="C4" s="5"/>
      <c r="D4" s="5"/>
      <c r="E4" s="5"/>
      <c r="F4" s="5"/>
      <c r="G4" s="6"/>
      <c r="H4" s="6"/>
      <c r="I4" s="6"/>
      <c r="J4" s="6"/>
      <c r="K4" s="6"/>
      <c r="L4" s="1"/>
      <c r="M4" s="1"/>
      <c r="N4" s="1"/>
      <c r="O4" s="1"/>
      <c r="P4" s="1"/>
      <c r="Q4" s="1"/>
    </row>
    <row r="5" spans="1:17" s="4" customFormat="1" ht="15" customHeight="1" x14ac:dyDescent="0.2">
      <c r="A5" s="5" t="s">
        <v>51</v>
      </c>
      <c r="B5" s="2"/>
      <c r="C5" s="5"/>
      <c r="D5" s="6"/>
      <c r="E5" s="5"/>
      <c r="F5" s="5"/>
      <c r="G5" s="6"/>
      <c r="H5" s="6"/>
      <c r="I5" s="6"/>
      <c r="J5" s="6"/>
      <c r="K5" s="6"/>
      <c r="L5" s="1"/>
      <c r="M5" s="1"/>
      <c r="N5" s="1"/>
      <c r="O5" s="1"/>
      <c r="P5" s="1"/>
      <c r="Q5" s="1"/>
    </row>
    <row r="6" spans="1:17" s="4" customFormat="1" ht="15" customHeight="1" x14ac:dyDescent="0.2">
      <c r="A6" s="6"/>
      <c r="B6" s="7" t="s">
        <v>92</v>
      </c>
      <c r="C6" s="7"/>
      <c r="D6" s="7"/>
      <c r="E6" s="7"/>
      <c r="F6" s="7"/>
      <c r="G6" s="6"/>
      <c r="H6" s="6"/>
      <c r="I6" s="6"/>
      <c r="J6" s="6"/>
      <c r="K6" s="6"/>
      <c r="L6" s="1"/>
      <c r="M6" s="1"/>
      <c r="N6" s="1"/>
      <c r="O6" s="1"/>
      <c r="P6" s="1"/>
      <c r="Q6" s="1"/>
    </row>
    <row r="7" spans="1:17" s="4" customFormat="1" ht="15" customHeight="1" x14ac:dyDescent="0.2">
      <c r="A7" s="6"/>
      <c r="B7" s="7" t="s">
        <v>93</v>
      </c>
      <c r="C7" s="7"/>
      <c r="D7" s="7"/>
      <c r="E7" s="7"/>
      <c r="F7" s="7"/>
      <c r="G7" s="6"/>
      <c r="H7" s="6"/>
      <c r="I7" s="6"/>
      <c r="J7" s="6"/>
      <c r="K7" s="6"/>
      <c r="L7" s="1"/>
      <c r="M7" s="1"/>
      <c r="N7" s="1"/>
      <c r="O7" s="1"/>
      <c r="P7" s="1"/>
      <c r="Q7" s="1"/>
    </row>
    <row r="8" spans="1:17" s="4" customFormat="1" ht="15" customHeight="1" x14ac:dyDescent="0.2">
      <c r="A8" s="6"/>
      <c r="B8" s="7" t="s">
        <v>70</v>
      </c>
      <c r="C8" s="8"/>
      <c r="D8" s="7"/>
      <c r="E8" s="7"/>
      <c r="F8" s="7"/>
      <c r="G8" s="6"/>
      <c r="H8" s="6"/>
      <c r="I8" s="6"/>
      <c r="J8" s="6"/>
      <c r="K8" s="6"/>
      <c r="L8" s="1"/>
      <c r="M8" s="1"/>
      <c r="N8" s="1"/>
      <c r="O8" s="1"/>
      <c r="P8" s="1"/>
      <c r="Q8" s="1"/>
    </row>
    <row r="9" spans="1:17" s="4" customFormat="1" ht="15" customHeight="1" x14ac:dyDescent="0.2">
      <c r="A9" s="6"/>
      <c r="B9" s="6"/>
      <c r="C9" s="7" t="s">
        <v>86</v>
      </c>
      <c r="D9" s="7"/>
      <c r="E9" s="7"/>
      <c r="F9" s="7"/>
      <c r="G9" s="6"/>
      <c r="H9" s="6"/>
      <c r="I9" s="6"/>
      <c r="J9" s="6"/>
      <c r="K9" s="6"/>
      <c r="L9" s="1"/>
      <c r="M9" s="1"/>
      <c r="N9" s="1"/>
      <c r="O9" s="1"/>
      <c r="P9" s="1"/>
      <c r="Q9" s="1"/>
    </row>
    <row r="10" spans="1:17" s="4" customFormat="1" ht="15" customHeight="1" x14ac:dyDescent="0.2">
      <c r="A10" s="6"/>
      <c r="B10" s="6"/>
      <c r="C10" s="7"/>
      <c r="D10" s="7"/>
      <c r="E10" s="7"/>
      <c r="F10" s="7"/>
      <c r="G10" s="6"/>
      <c r="H10" s="6"/>
      <c r="I10" s="6"/>
      <c r="J10" s="6"/>
      <c r="K10" s="6"/>
      <c r="L10" s="1"/>
      <c r="M10" s="1"/>
      <c r="N10" s="1"/>
      <c r="O10" s="1"/>
      <c r="P10" s="1"/>
      <c r="Q10" s="1"/>
    </row>
    <row r="11" spans="1:17" s="4" customFormat="1" ht="15" customHeight="1" x14ac:dyDescent="0.2">
      <c r="A11" s="9" t="s">
        <v>52</v>
      </c>
      <c r="B11" s="2"/>
      <c r="C11" s="2"/>
      <c r="D11" s="2"/>
      <c r="E11" s="7"/>
      <c r="F11" s="7"/>
      <c r="G11" s="6"/>
      <c r="H11" s="6"/>
      <c r="I11" s="6"/>
      <c r="J11" s="6"/>
      <c r="K11" s="6"/>
      <c r="L11" s="1"/>
      <c r="M11" s="1"/>
      <c r="N11" s="1"/>
      <c r="O11" s="1"/>
      <c r="P11" s="1"/>
      <c r="Q11" s="1"/>
    </row>
    <row r="12" spans="1:17" s="4" customFormat="1" ht="15" customHeight="1" x14ac:dyDescent="0.2">
      <c r="A12" s="6"/>
      <c r="B12" s="65" t="s">
        <v>67</v>
      </c>
      <c r="C12" s="7"/>
      <c r="D12" s="7"/>
      <c r="E12" s="6"/>
      <c r="F12" s="6"/>
      <c r="G12" s="6"/>
      <c r="H12" s="6"/>
      <c r="I12" s="6"/>
      <c r="J12" s="6"/>
      <c r="K12" s="6"/>
      <c r="L12" s="1"/>
      <c r="M12" s="1"/>
      <c r="N12" s="1"/>
      <c r="O12" s="1"/>
      <c r="P12" s="1"/>
      <c r="Q12" s="1"/>
    </row>
    <row r="13" spans="1:17" s="4" customFormat="1" ht="15" customHeight="1" x14ac:dyDescent="0.2">
      <c r="A13" s="8"/>
      <c r="B13" s="7"/>
      <c r="C13" s="65" t="s">
        <v>87</v>
      </c>
      <c r="D13" s="7"/>
      <c r="E13" s="6"/>
      <c r="F13" s="6"/>
      <c r="G13" s="6"/>
      <c r="H13" s="6"/>
      <c r="I13" s="6"/>
      <c r="J13" s="6"/>
      <c r="K13" s="6"/>
      <c r="L13" s="1"/>
      <c r="M13" s="1"/>
      <c r="N13" s="1"/>
      <c r="O13" s="1"/>
      <c r="P13" s="1"/>
      <c r="Q13" s="1"/>
    </row>
    <row r="14" spans="1:17" s="4" customFormat="1" ht="15" customHeight="1" x14ac:dyDescent="0.2">
      <c r="A14" s="8"/>
      <c r="B14" s="6"/>
      <c r="C14" s="8"/>
      <c r="D14" s="6"/>
      <c r="E14" s="6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  <c r="Q14" s="1"/>
    </row>
    <row r="15" spans="1:17" s="4" customFormat="1" ht="15" customHeight="1" x14ac:dyDescent="0.2">
      <c r="A15" s="5" t="s">
        <v>53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1"/>
      <c r="M15" s="1"/>
      <c r="N15" s="1"/>
      <c r="O15" s="1"/>
      <c r="P15" s="1"/>
      <c r="Q15" s="1"/>
    </row>
    <row r="16" spans="1:17" s="4" customFormat="1" ht="15" customHeight="1" x14ac:dyDescent="0.2">
      <c r="A16" s="8"/>
      <c r="B16" s="6" t="s">
        <v>54</v>
      </c>
      <c r="C16" s="7"/>
      <c r="D16" s="7"/>
      <c r="E16" s="7"/>
      <c r="F16" s="7"/>
      <c r="G16" s="6"/>
      <c r="H16" s="6"/>
      <c r="I16" s="6"/>
      <c r="J16" s="6"/>
      <c r="K16" s="6"/>
      <c r="L16" s="1"/>
      <c r="M16" s="1"/>
      <c r="N16" s="1"/>
      <c r="O16" s="1"/>
      <c r="P16" s="1"/>
      <c r="Q16" s="1"/>
    </row>
    <row r="17" spans="1:17" s="4" customFormat="1" ht="15" customHeight="1" x14ac:dyDescent="0.2">
      <c r="A17" s="6"/>
      <c r="B17" s="2"/>
      <c r="C17" s="6" t="s">
        <v>88</v>
      </c>
      <c r="D17" s="7"/>
      <c r="E17" s="7"/>
      <c r="F17" s="7"/>
      <c r="G17" s="6"/>
      <c r="H17" s="6"/>
      <c r="I17" s="6"/>
      <c r="J17" s="6"/>
      <c r="K17" s="6"/>
      <c r="L17" s="1"/>
      <c r="M17" s="1"/>
      <c r="N17" s="1"/>
      <c r="O17" s="1"/>
      <c r="P17" s="1"/>
      <c r="Q17" s="1"/>
    </row>
    <row r="18" spans="1:17" s="4" customFormat="1" ht="15" customHeight="1" x14ac:dyDescent="0.2">
      <c r="A18" s="6"/>
      <c r="B18" s="6" t="s">
        <v>55</v>
      </c>
      <c r="C18" s="2"/>
      <c r="D18" s="2"/>
      <c r="E18" s="2"/>
      <c r="F18" s="2"/>
      <c r="G18" s="6"/>
      <c r="H18" s="6"/>
      <c r="I18" s="6"/>
      <c r="J18" s="6"/>
      <c r="K18" s="6"/>
      <c r="L18" s="1"/>
      <c r="M18" s="1"/>
      <c r="N18" s="1"/>
      <c r="O18" s="1"/>
      <c r="P18" s="1"/>
      <c r="Q18" s="1"/>
    </row>
    <row r="19" spans="1:17" s="4" customFormat="1" ht="15" customHeight="1" x14ac:dyDescent="0.2">
      <c r="A19" s="6"/>
      <c r="B19" s="6"/>
      <c r="C19" s="6" t="s">
        <v>89</v>
      </c>
      <c r="D19" s="2"/>
      <c r="E19" s="2"/>
      <c r="F19" s="2"/>
      <c r="G19" s="6"/>
      <c r="H19" s="6"/>
      <c r="I19" s="6"/>
      <c r="J19" s="6"/>
      <c r="K19" s="6"/>
      <c r="L19" s="1"/>
      <c r="M19" s="1"/>
      <c r="N19" s="1"/>
      <c r="O19" s="1"/>
      <c r="P19" s="1"/>
      <c r="Q19" s="1"/>
    </row>
    <row r="20" spans="1:17" s="4" customFormat="1" ht="15" customHeight="1" x14ac:dyDescent="0.2">
      <c r="A20" s="8"/>
      <c r="B20" s="8" t="s">
        <v>56</v>
      </c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O20" s="1"/>
      <c r="P20" s="1"/>
      <c r="Q20" s="1"/>
    </row>
    <row r="21" spans="1:17" s="4" customFormat="1" ht="15" customHeight="1" x14ac:dyDescent="0.2">
      <c r="A21" s="6"/>
      <c r="B21" s="6"/>
      <c r="C21" s="8" t="s">
        <v>90</v>
      </c>
      <c r="D21" s="2"/>
      <c r="E21" s="2"/>
      <c r="F21" s="2"/>
      <c r="G21" s="6"/>
      <c r="H21" s="6"/>
      <c r="I21" s="6"/>
      <c r="J21" s="6"/>
      <c r="K21" s="6"/>
      <c r="L21" s="1"/>
      <c r="M21" s="1"/>
      <c r="N21" s="1"/>
      <c r="O21" s="1"/>
      <c r="P21" s="1"/>
      <c r="Q21" s="1"/>
    </row>
    <row r="22" spans="1:17" s="4" customFormat="1" ht="15" customHeight="1" x14ac:dyDescent="0.2">
      <c r="A22" s="8"/>
      <c r="B22" s="6" t="s">
        <v>57</v>
      </c>
      <c r="C22" s="7"/>
      <c r="D22" s="7"/>
      <c r="E22" s="7"/>
      <c r="F22" s="7"/>
      <c r="G22" s="6"/>
      <c r="H22" s="6"/>
      <c r="I22" s="6"/>
      <c r="J22" s="6"/>
      <c r="K22" s="6"/>
      <c r="L22" s="1"/>
      <c r="M22" s="1"/>
      <c r="N22" s="1"/>
      <c r="O22" s="1"/>
      <c r="P22" s="1"/>
      <c r="Q22" s="1"/>
    </row>
    <row r="23" spans="1:17" s="4" customFormat="1" ht="15" customHeight="1" x14ac:dyDescent="0.2">
      <c r="A23" s="6"/>
      <c r="B23" s="6"/>
      <c r="C23" s="6" t="s">
        <v>91</v>
      </c>
      <c r="D23" s="6"/>
      <c r="E23" s="6"/>
      <c r="F23" s="6"/>
      <c r="G23" s="6"/>
      <c r="H23" s="6"/>
      <c r="I23" s="6"/>
      <c r="J23" s="6"/>
      <c r="K23" s="6"/>
      <c r="L23" s="1"/>
      <c r="M23" s="1"/>
      <c r="N23" s="1"/>
      <c r="O23" s="1"/>
      <c r="P23" s="1"/>
      <c r="Q23" s="1"/>
    </row>
    <row r="24" spans="1:17" s="4" customFormat="1" ht="12.75" x14ac:dyDescent="0.2">
      <c r="A24" s="6"/>
      <c r="D24" s="6"/>
      <c r="E24" s="6"/>
      <c r="F24" s="6"/>
      <c r="G24" s="6"/>
      <c r="H24" s="6"/>
      <c r="I24" s="6"/>
      <c r="J24" s="6"/>
      <c r="K24" s="6"/>
      <c r="L24" s="1"/>
      <c r="M24" s="1"/>
      <c r="N24" s="1"/>
      <c r="O24" s="1"/>
      <c r="P24" s="1"/>
      <c r="Q24" s="1"/>
    </row>
    <row r="25" spans="1:17" s="4" customFormat="1" ht="12.7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1"/>
      <c r="M25" s="1"/>
      <c r="N25" s="1"/>
      <c r="O25" s="1"/>
      <c r="P25" s="1"/>
      <c r="Q25" s="1"/>
    </row>
    <row r="26" spans="1:17" s="4" customFormat="1" ht="12.7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"/>
      <c r="M26" s="1"/>
      <c r="N26" s="1"/>
      <c r="O26" s="1"/>
      <c r="P26" s="1"/>
      <c r="Q26" s="1"/>
    </row>
    <row r="27" spans="1:17" s="4" customFormat="1" ht="12.7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"/>
      <c r="M27" s="1"/>
      <c r="N27" s="1"/>
      <c r="O27" s="1"/>
      <c r="P27" s="1"/>
      <c r="Q27" s="1"/>
    </row>
    <row r="28" spans="1:17" s="4" customFormat="1" ht="12.7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</row>
    <row r="29" spans="1:17" s="4" customFormat="1" ht="12.7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"/>
      <c r="M29" s="1"/>
      <c r="N29" s="1"/>
      <c r="O29" s="1"/>
      <c r="P29" s="1"/>
      <c r="Q29" s="1"/>
    </row>
    <row r="30" spans="1:17" s="4" customFormat="1" ht="12.7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"/>
      <c r="M30" s="1"/>
      <c r="N30" s="1"/>
      <c r="O30" s="1"/>
      <c r="P30" s="1"/>
      <c r="Q30" s="1"/>
    </row>
    <row r="31" spans="1:17" s="4" customFormat="1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4" customFormat="1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4" customFormat="1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18" customFormat="1" x14ac:dyDescent="0.25"/>
    <row r="37" spans="1:17" s="18" customFormat="1" x14ac:dyDescent="0.25"/>
    <row r="38" spans="1:17" s="18" customFormat="1" x14ac:dyDescent="0.25"/>
    <row r="39" spans="1:17" s="18" customFormat="1" x14ac:dyDescent="0.25"/>
    <row r="40" spans="1:17" s="18" customFormat="1" x14ac:dyDescent="0.25"/>
    <row r="41" spans="1:17" s="18" customFormat="1" x14ac:dyDescent="0.25"/>
    <row r="42" spans="1:17" s="18" customFormat="1" x14ac:dyDescent="0.25"/>
    <row r="43" spans="1:17" s="18" customFormat="1" x14ac:dyDescent="0.25"/>
  </sheetData>
  <phoneticPr fontId="19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A3" sqref="A3"/>
    </sheetView>
  </sheetViews>
  <sheetFormatPr baseColWidth="10" defaultRowHeight="15" x14ac:dyDescent="0.25"/>
  <cols>
    <col min="1" max="1" width="29.42578125" style="18" customWidth="1"/>
    <col min="2" max="2" width="12.7109375" style="18" customWidth="1"/>
    <col min="3" max="3" width="9.140625" style="18" customWidth="1"/>
    <col min="4" max="4" width="14.28515625" style="18" bestFit="1" customWidth="1"/>
    <col min="5" max="5" width="1.7109375" style="18" customWidth="1"/>
    <col min="6" max="6" width="12.7109375" style="18" customWidth="1"/>
    <col min="7" max="7" width="9.140625" style="18" customWidth="1"/>
    <col min="8" max="8" width="14.28515625" style="18" bestFit="1" customWidth="1"/>
    <col min="9" max="9" width="1.7109375" style="18" customWidth="1"/>
    <col min="10" max="10" width="12.7109375" style="18" customWidth="1"/>
    <col min="11" max="11" width="9.140625" style="18" customWidth="1"/>
    <col min="12" max="12" width="14.28515625" style="18" bestFit="1" customWidth="1"/>
    <col min="13" max="13" width="1.7109375" style="18" customWidth="1"/>
    <col min="14" max="14" width="12.7109375" style="18" customWidth="1"/>
    <col min="15" max="15" width="9.140625" style="18" customWidth="1"/>
    <col min="16" max="16" width="14.28515625" style="18" bestFit="1" customWidth="1"/>
  </cols>
  <sheetData>
    <row r="1" spans="1:16" s="4" customFormat="1" ht="15" customHeight="1" x14ac:dyDescent="0.2">
      <c r="A1" s="2" t="s">
        <v>73</v>
      </c>
      <c r="B1" s="2"/>
      <c r="C1" s="6"/>
      <c r="D1" s="6"/>
      <c r="E1" s="6"/>
      <c r="F1" s="2"/>
      <c r="G1" s="6"/>
      <c r="H1" s="6"/>
      <c r="I1" s="6"/>
      <c r="J1" s="2"/>
      <c r="K1" s="6"/>
      <c r="L1" s="6"/>
      <c r="M1" s="6"/>
      <c r="N1" s="2"/>
      <c r="O1" s="6"/>
      <c r="P1" s="6"/>
    </row>
    <row r="2" spans="1:16" s="4" customFormat="1" ht="15" customHeight="1" x14ac:dyDescent="0.2">
      <c r="A2" s="2" t="s">
        <v>72</v>
      </c>
      <c r="B2" s="2"/>
      <c r="C2" s="6"/>
      <c r="D2" s="6"/>
      <c r="E2" s="6"/>
      <c r="F2" s="2"/>
      <c r="G2" s="6"/>
      <c r="H2" s="6"/>
      <c r="I2" s="6"/>
      <c r="J2" s="2"/>
      <c r="K2" s="6"/>
      <c r="L2" s="6"/>
      <c r="M2" s="6"/>
      <c r="N2" s="2"/>
      <c r="O2" s="6"/>
      <c r="P2" s="6"/>
    </row>
    <row r="3" spans="1:16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4" customFormat="1" ht="12.75" x14ac:dyDescent="0.2">
      <c r="A4" s="148" t="s">
        <v>39</v>
      </c>
      <c r="B4" s="150">
        <v>2000</v>
      </c>
      <c r="C4" s="150"/>
      <c r="D4" s="150"/>
      <c r="E4" s="95"/>
      <c r="F4" s="150">
        <v>2005</v>
      </c>
      <c r="G4" s="150"/>
      <c r="H4" s="150"/>
      <c r="I4" s="95"/>
      <c r="J4" s="150">
        <v>2010</v>
      </c>
      <c r="K4" s="150"/>
      <c r="L4" s="150"/>
      <c r="M4" s="95"/>
      <c r="N4" s="150">
        <v>2015</v>
      </c>
      <c r="O4" s="150"/>
      <c r="P4" s="150"/>
    </row>
    <row r="5" spans="1:16" s="4" customFormat="1" ht="39" customHeight="1" thickBot="1" x14ac:dyDescent="0.25">
      <c r="A5" s="149"/>
      <c r="B5" s="96" t="s">
        <v>58</v>
      </c>
      <c r="C5" s="66" t="s">
        <v>41</v>
      </c>
      <c r="D5" s="32" t="s">
        <v>59</v>
      </c>
      <c r="E5" s="32"/>
      <c r="F5" s="96" t="s">
        <v>58</v>
      </c>
      <c r="G5" s="66" t="s">
        <v>41</v>
      </c>
      <c r="H5" s="32" t="s">
        <v>60</v>
      </c>
      <c r="I5" s="32"/>
      <c r="J5" s="96" t="s">
        <v>58</v>
      </c>
      <c r="K5" s="66" t="s">
        <v>41</v>
      </c>
      <c r="L5" s="32" t="s">
        <v>61</v>
      </c>
      <c r="M5" s="32"/>
      <c r="N5" s="96" t="s">
        <v>58</v>
      </c>
      <c r="O5" s="66" t="s">
        <v>41</v>
      </c>
      <c r="P5" s="32" t="s">
        <v>63</v>
      </c>
    </row>
    <row r="6" spans="1:16" s="4" customFormat="1" ht="12.75" x14ac:dyDescent="0.2">
      <c r="A6" s="67" t="s">
        <v>32</v>
      </c>
      <c r="B6" s="33">
        <v>14224</v>
      </c>
      <c r="C6" s="34">
        <v>100</v>
      </c>
      <c r="D6" s="40">
        <v>0.23531953676594791</v>
      </c>
      <c r="E6" s="36"/>
      <c r="F6" s="33">
        <v>15993</v>
      </c>
      <c r="G6" s="34">
        <v>100</v>
      </c>
      <c r="H6" s="40">
        <v>0.26605327852898636</v>
      </c>
      <c r="I6" s="36"/>
      <c r="J6" s="33">
        <v>17554</v>
      </c>
      <c r="K6" s="34">
        <v>100</v>
      </c>
      <c r="L6" s="40">
        <v>0.26218673957033278</v>
      </c>
      <c r="M6" s="36"/>
      <c r="N6" s="33">
        <v>17900</v>
      </c>
      <c r="O6" s="34">
        <v>100</v>
      </c>
      <c r="P6" s="40">
        <v>0.24952833568503335</v>
      </c>
    </row>
    <row r="7" spans="1:16" s="4" customFormat="1" ht="8.25" customHeight="1" x14ac:dyDescent="0.2">
      <c r="A7" s="37"/>
      <c r="B7" s="38"/>
      <c r="C7" s="39"/>
      <c r="D7" s="35"/>
      <c r="E7" s="40"/>
      <c r="F7" s="38"/>
      <c r="G7" s="39"/>
      <c r="H7" s="35"/>
      <c r="I7" s="40"/>
      <c r="J7" s="38"/>
      <c r="K7" s="39"/>
      <c r="L7" s="35"/>
      <c r="M7" s="40"/>
      <c r="N7" s="38"/>
      <c r="O7" s="39"/>
      <c r="P7" s="35"/>
    </row>
    <row r="8" spans="1:16" s="4" customFormat="1" ht="13.5" thickBot="1" x14ac:dyDescent="0.25">
      <c r="A8" s="41" t="s">
        <v>38</v>
      </c>
      <c r="B8" s="42">
        <v>14224</v>
      </c>
      <c r="C8" s="43">
        <v>100</v>
      </c>
      <c r="D8" s="145">
        <v>0.23531953676594791</v>
      </c>
      <c r="E8" s="43"/>
      <c r="F8" s="42">
        <v>15993</v>
      </c>
      <c r="G8" s="43">
        <v>100</v>
      </c>
      <c r="H8" s="145">
        <v>0.26605327852898636</v>
      </c>
      <c r="I8" s="43"/>
      <c r="J8" s="42">
        <v>17554</v>
      </c>
      <c r="K8" s="43">
        <v>100</v>
      </c>
      <c r="L8" s="145">
        <v>0.26218673957033278</v>
      </c>
      <c r="M8" s="43"/>
      <c r="N8" s="42">
        <v>17900</v>
      </c>
      <c r="O8" s="43">
        <v>100</v>
      </c>
      <c r="P8" s="145">
        <f>N8/7173534*100</f>
        <v>0.24952833568503335</v>
      </c>
    </row>
    <row r="9" spans="1:16" s="4" customFormat="1" ht="12.75" x14ac:dyDescent="0.2">
      <c r="A9" s="103" t="s">
        <v>79</v>
      </c>
      <c r="B9" s="97"/>
      <c r="C9" s="97"/>
      <c r="D9" s="97"/>
      <c r="E9" s="97"/>
      <c r="F9" s="97"/>
      <c r="G9" s="97"/>
      <c r="H9" s="97"/>
      <c r="I9" s="97"/>
      <c r="J9" s="1"/>
      <c r="K9" s="1"/>
    </row>
    <row r="10" spans="1:16" s="4" customFormat="1" ht="14.25" customHeight="1" x14ac:dyDescent="0.2">
      <c r="A10" s="10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4" customFormat="1" ht="14.25" customHeight="1" x14ac:dyDescent="0.2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10" t="s">
        <v>64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x14ac:dyDescent="0.25">
      <c r="A13" s="10" t="s">
        <v>71</v>
      </c>
    </row>
  </sheetData>
  <mergeCells count="5">
    <mergeCell ref="A4:A5"/>
    <mergeCell ref="B4:D4"/>
    <mergeCell ref="F4:H4"/>
    <mergeCell ref="J4:L4"/>
    <mergeCell ref="N4:P4"/>
  </mergeCells>
  <phoneticPr fontId="19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3" sqref="A3"/>
    </sheetView>
  </sheetViews>
  <sheetFormatPr baseColWidth="10" defaultRowHeight="15" x14ac:dyDescent="0.25"/>
  <cols>
    <col min="1" max="1" width="29.42578125" style="18" customWidth="1"/>
    <col min="2" max="2" width="12.7109375" style="18" customWidth="1"/>
    <col min="3" max="3" width="9.140625" style="18" customWidth="1"/>
    <col min="4" max="4" width="14.28515625" style="18" bestFit="1" customWidth="1"/>
    <col min="5" max="5" width="1.7109375" style="18" customWidth="1"/>
    <col min="6" max="6" width="12.7109375" style="18" customWidth="1"/>
    <col min="7" max="7" width="9.140625" style="18" customWidth="1"/>
    <col min="8" max="8" width="14.28515625" style="18" bestFit="1" customWidth="1"/>
    <col min="9" max="9" width="1.7109375" style="18" customWidth="1"/>
  </cols>
  <sheetData>
    <row r="1" spans="1:9" s="4" customFormat="1" ht="15" customHeight="1" x14ac:dyDescent="0.2">
      <c r="A1" s="2" t="s">
        <v>78</v>
      </c>
      <c r="B1" s="2"/>
      <c r="C1" s="6"/>
      <c r="D1" s="6"/>
      <c r="E1" s="6"/>
      <c r="F1" s="2"/>
      <c r="G1" s="6"/>
      <c r="H1" s="6"/>
      <c r="I1" s="6"/>
    </row>
    <row r="2" spans="1:9" s="4" customFormat="1" ht="15" customHeight="1" x14ac:dyDescent="0.2">
      <c r="A2" s="2" t="s">
        <v>77</v>
      </c>
      <c r="B2" s="2"/>
      <c r="C2" s="6"/>
      <c r="D2" s="6"/>
      <c r="E2" s="6"/>
      <c r="F2" s="2"/>
      <c r="G2" s="6"/>
      <c r="H2" s="6"/>
      <c r="I2" s="6"/>
    </row>
    <row r="3" spans="1:9" ht="15.75" thickBot="1" x14ac:dyDescent="0.3">
      <c r="A3" s="31"/>
      <c r="B3" s="31"/>
      <c r="C3" s="31"/>
      <c r="D3" s="31"/>
      <c r="E3" s="31"/>
      <c r="F3" s="31"/>
      <c r="G3" s="31"/>
      <c r="H3" s="31"/>
      <c r="I3" s="31"/>
    </row>
    <row r="4" spans="1:9" s="4" customFormat="1" ht="12.75" x14ac:dyDescent="0.2">
      <c r="A4" s="148" t="s">
        <v>39</v>
      </c>
      <c r="B4" s="150">
        <v>2010</v>
      </c>
      <c r="C4" s="150"/>
      <c r="D4" s="150"/>
      <c r="E4" s="95"/>
      <c r="F4" s="150">
        <v>2015</v>
      </c>
      <c r="G4" s="150"/>
      <c r="H4" s="150"/>
      <c r="I4" s="95"/>
    </row>
    <row r="5" spans="1:9" s="4" customFormat="1" ht="39" customHeight="1" thickBot="1" x14ac:dyDescent="0.25">
      <c r="A5" s="149"/>
      <c r="B5" s="96" t="s">
        <v>62</v>
      </c>
      <c r="C5" s="144" t="s">
        <v>41</v>
      </c>
      <c r="D5" s="32" t="s">
        <v>59</v>
      </c>
      <c r="E5" s="32"/>
      <c r="F5" s="96" t="s">
        <v>62</v>
      </c>
      <c r="G5" s="144" t="s">
        <v>41</v>
      </c>
      <c r="H5" s="32" t="s">
        <v>60</v>
      </c>
      <c r="I5" s="32"/>
    </row>
    <row r="6" spans="1:9" s="4" customFormat="1" ht="12.75" x14ac:dyDescent="0.2">
      <c r="A6" s="67" t="s">
        <v>32</v>
      </c>
      <c r="B6" s="33">
        <v>18264</v>
      </c>
      <c r="C6" s="34">
        <v>100</v>
      </c>
      <c r="D6" s="40">
        <v>0.26418405401019074</v>
      </c>
      <c r="E6" s="36"/>
      <c r="F6" s="33">
        <v>18539</v>
      </c>
      <c r="G6" s="34">
        <v>100</v>
      </c>
      <c r="H6" s="40">
        <v>0.25111119990626846</v>
      </c>
      <c r="I6" s="36"/>
    </row>
    <row r="7" spans="1:9" s="4" customFormat="1" ht="8.25" customHeight="1" x14ac:dyDescent="0.2">
      <c r="A7" s="37"/>
      <c r="B7" s="38"/>
      <c r="C7" s="39"/>
      <c r="D7" s="35"/>
      <c r="E7" s="40"/>
      <c r="F7" s="38"/>
      <c r="G7" s="39"/>
      <c r="H7" s="35"/>
      <c r="I7" s="40"/>
    </row>
    <row r="8" spans="1:9" s="4" customFormat="1" ht="13.5" thickBot="1" x14ac:dyDescent="0.25">
      <c r="A8" s="41" t="s">
        <v>38</v>
      </c>
      <c r="B8" s="42">
        <v>18264</v>
      </c>
      <c r="C8" s="43">
        <v>100</v>
      </c>
      <c r="D8" s="145">
        <v>0.26418405401019074</v>
      </c>
      <c r="E8" s="43"/>
      <c r="F8" s="42">
        <v>18539</v>
      </c>
      <c r="G8" s="43">
        <v>100</v>
      </c>
      <c r="H8" s="145">
        <f>F8/7382785*100</f>
        <v>0.25111119990626846</v>
      </c>
      <c r="I8" s="43"/>
    </row>
    <row r="9" spans="1:9" s="4" customFormat="1" ht="12.75" x14ac:dyDescent="0.2">
      <c r="A9" s="103" t="s">
        <v>76</v>
      </c>
      <c r="B9" s="97"/>
      <c r="C9" s="97"/>
      <c r="D9" s="97"/>
      <c r="E9" s="97"/>
      <c r="F9" s="97"/>
      <c r="G9" s="97"/>
      <c r="H9" s="97"/>
      <c r="I9" s="97"/>
    </row>
    <row r="10" spans="1:9" x14ac:dyDescent="0.25">
      <c r="A10" s="10" t="s">
        <v>74</v>
      </c>
    </row>
    <row r="11" spans="1:9" x14ac:dyDescent="0.25">
      <c r="A11" s="10" t="s">
        <v>75</v>
      </c>
    </row>
  </sheetData>
  <mergeCells count="3">
    <mergeCell ref="A4:A5"/>
    <mergeCell ref="B4:D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Normal="100" workbookViewId="0">
      <selection activeCell="A3" sqref="A3"/>
    </sheetView>
  </sheetViews>
  <sheetFormatPr baseColWidth="10" defaultRowHeight="15" x14ac:dyDescent="0.25"/>
  <cols>
    <col min="1" max="1" width="30.7109375" style="26" customWidth="1"/>
    <col min="2" max="5" width="10" style="26" customWidth="1"/>
    <col min="6" max="6" width="1.7109375" style="26" customWidth="1"/>
    <col min="7" max="7" width="8.42578125" style="26" customWidth="1"/>
    <col min="8" max="8" width="9.7109375" style="26" customWidth="1"/>
    <col min="9" max="9" width="9.42578125" style="26" customWidth="1"/>
    <col min="10" max="10" width="1.28515625" style="26" customWidth="1"/>
    <col min="11" max="11" width="10" style="26" customWidth="1"/>
    <col min="12" max="13" width="9.42578125" style="26" customWidth="1"/>
    <col min="14" max="14" width="1.28515625" style="26" customWidth="1"/>
    <col min="15" max="15" width="9.140625" style="26" customWidth="1"/>
    <col min="16" max="16" width="9" style="26" customWidth="1"/>
    <col min="17" max="17" width="10" style="26" customWidth="1"/>
    <col min="18" max="18" width="1.140625" style="26" customWidth="1"/>
    <col min="19" max="19" width="10" style="26" customWidth="1"/>
    <col min="20" max="20" width="9.28515625" style="26" customWidth="1"/>
    <col min="21" max="21" width="10.140625" style="26" customWidth="1"/>
    <col min="22" max="22" width="1" style="26" customWidth="1"/>
    <col min="23" max="23" width="8" style="26" customWidth="1"/>
    <col min="24" max="24" width="9.42578125" style="26" customWidth="1"/>
    <col min="25" max="25" width="9.28515625" style="26" customWidth="1"/>
    <col min="26" max="27" width="10.85546875" style="26" customWidth="1"/>
    <col min="28" max="16384" width="11.42578125" style="27"/>
  </cols>
  <sheetData>
    <row r="1" spans="1:27" x14ac:dyDescent="0.25">
      <c r="A1" s="11" t="s">
        <v>68</v>
      </c>
    </row>
    <row r="2" spans="1:27" x14ac:dyDescent="0.25">
      <c r="A2" s="14">
        <v>2015</v>
      </c>
    </row>
    <row r="3" spans="1:27" ht="15.75" thickBot="1" x14ac:dyDescent="0.3">
      <c r="A3" s="14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7" s="8" customFormat="1" ht="12.75" x14ac:dyDescent="0.25">
      <c r="A4" s="152" t="s">
        <v>15</v>
      </c>
      <c r="B4" s="152" t="s">
        <v>17</v>
      </c>
      <c r="C4" s="151" t="s">
        <v>65</v>
      </c>
      <c r="D4" s="151"/>
      <c r="E4" s="151"/>
      <c r="F4" s="98"/>
      <c r="G4" s="151" t="s">
        <v>42</v>
      </c>
      <c r="H4" s="151"/>
      <c r="I4" s="151"/>
      <c r="J4" s="98"/>
      <c r="K4" s="151" t="s">
        <v>43</v>
      </c>
      <c r="L4" s="151"/>
      <c r="M4" s="151"/>
      <c r="N4" s="98"/>
      <c r="O4" s="151" t="s">
        <v>44</v>
      </c>
      <c r="P4" s="151"/>
      <c r="Q4" s="151"/>
      <c r="R4" s="98"/>
      <c r="S4" s="151" t="s">
        <v>45</v>
      </c>
      <c r="T4" s="151"/>
      <c r="U4" s="151"/>
      <c r="V4" s="98"/>
      <c r="W4" s="151" t="s">
        <v>66</v>
      </c>
      <c r="X4" s="151"/>
      <c r="Y4" s="151"/>
      <c r="Z4" s="6"/>
      <c r="AA4" s="6"/>
    </row>
    <row r="5" spans="1:27" s="8" customFormat="1" ht="13.5" thickBot="1" x14ac:dyDescent="0.3">
      <c r="A5" s="153"/>
      <c r="B5" s="153"/>
      <c r="C5" s="99" t="s">
        <v>32</v>
      </c>
      <c r="D5" s="99" t="s">
        <v>16</v>
      </c>
      <c r="E5" s="99" t="s">
        <v>47</v>
      </c>
      <c r="F5" s="99"/>
      <c r="G5" s="99" t="s">
        <v>32</v>
      </c>
      <c r="H5" s="99" t="s">
        <v>16</v>
      </c>
      <c r="I5" s="99" t="s">
        <v>47</v>
      </c>
      <c r="J5" s="99"/>
      <c r="K5" s="99" t="s">
        <v>32</v>
      </c>
      <c r="L5" s="99" t="s">
        <v>46</v>
      </c>
      <c r="M5" s="99" t="s">
        <v>47</v>
      </c>
      <c r="N5" s="99"/>
      <c r="O5" s="99" t="s">
        <v>32</v>
      </c>
      <c r="P5" s="99" t="s">
        <v>46</v>
      </c>
      <c r="Q5" s="99" t="s">
        <v>47</v>
      </c>
      <c r="R5" s="99"/>
      <c r="S5" s="99" t="s">
        <v>32</v>
      </c>
      <c r="T5" s="99" t="s">
        <v>46</v>
      </c>
      <c r="U5" s="99" t="s">
        <v>47</v>
      </c>
      <c r="V5" s="99"/>
      <c r="W5" s="99" t="s">
        <v>32</v>
      </c>
      <c r="X5" s="99" t="s">
        <v>46</v>
      </c>
      <c r="Y5" s="99" t="s">
        <v>47</v>
      </c>
      <c r="Z5" s="6"/>
      <c r="AA5" s="6"/>
    </row>
    <row r="6" spans="1:27" s="12" customFormat="1" ht="12.75" x14ac:dyDescent="0.25">
      <c r="A6" s="46" t="s">
        <v>40</v>
      </c>
      <c r="B6" s="47">
        <v>18539</v>
      </c>
      <c r="C6" s="47">
        <v>639</v>
      </c>
      <c r="D6" s="47">
        <v>341</v>
      </c>
      <c r="E6" s="47">
        <v>298</v>
      </c>
      <c r="F6" s="47"/>
      <c r="G6" s="48">
        <v>3876</v>
      </c>
      <c r="H6" s="33">
        <v>2018</v>
      </c>
      <c r="I6" s="33">
        <v>1858</v>
      </c>
      <c r="J6" s="33"/>
      <c r="K6" s="33">
        <v>3391</v>
      </c>
      <c r="L6" s="33">
        <v>1720</v>
      </c>
      <c r="M6" s="33">
        <v>1671</v>
      </c>
      <c r="N6" s="33"/>
      <c r="O6" s="33">
        <v>2620</v>
      </c>
      <c r="P6" s="33">
        <v>1225</v>
      </c>
      <c r="Q6" s="33">
        <v>1395</v>
      </c>
      <c r="R6" s="33"/>
      <c r="S6" s="33">
        <v>4680</v>
      </c>
      <c r="T6" s="33">
        <v>2259</v>
      </c>
      <c r="U6" s="33">
        <v>2421</v>
      </c>
      <c r="V6" s="33"/>
      <c r="W6" s="33">
        <v>3333</v>
      </c>
      <c r="X6" s="33">
        <v>1705</v>
      </c>
      <c r="Y6" s="33">
        <v>1628</v>
      </c>
      <c r="Z6" s="49"/>
      <c r="AA6" s="50"/>
    </row>
    <row r="7" spans="1:27" s="12" customFormat="1" ht="6" customHeight="1" x14ac:dyDescent="0.25">
      <c r="A7" s="51"/>
      <c r="B7" s="52"/>
      <c r="C7" s="52"/>
      <c r="D7" s="52"/>
      <c r="E7" s="52"/>
      <c r="F7" s="52"/>
      <c r="G7" s="5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9"/>
      <c r="AA7" s="50"/>
    </row>
    <row r="8" spans="1:27" s="12" customFormat="1" ht="13.5" thickBot="1" x14ac:dyDescent="0.3">
      <c r="A8" s="54" t="s">
        <v>38</v>
      </c>
      <c r="B8" s="45">
        <f>C8+G8+K8+O8+S8+W8</f>
        <v>18539</v>
      </c>
      <c r="C8" s="45">
        <f>D8+E8</f>
        <v>639</v>
      </c>
      <c r="D8" s="45">
        <v>341</v>
      </c>
      <c r="E8" s="45">
        <v>298</v>
      </c>
      <c r="F8" s="45"/>
      <c r="G8" s="55">
        <f>H8+I8</f>
        <v>3876</v>
      </c>
      <c r="H8" s="42">
        <v>2018</v>
      </c>
      <c r="I8" s="42">
        <v>1858</v>
      </c>
      <c r="J8" s="42"/>
      <c r="K8" s="42">
        <f>L8+M8</f>
        <v>3391</v>
      </c>
      <c r="L8" s="42">
        <v>1720</v>
      </c>
      <c r="M8" s="42">
        <v>1671</v>
      </c>
      <c r="N8" s="42"/>
      <c r="O8" s="42">
        <f>P8+Q8</f>
        <v>2620</v>
      </c>
      <c r="P8" s="42">
        <v>1225</v>
      </c>
      <c r="Q8" s="42">
        <v>1395</v>
      </c>
      <c r="R8" s="42"/>
      <c r="S8" s="42">
        <f>T8+U8</f>
        <v>4680</v>
      </c>
      <c r="T8" s="42">
        <v>2259</v>
      </c>
      <c r="U8" s="42">
        <v>2421</v>
      </c>
      <c r="V8" s="42"/>
      <c r="W8" s="42">
        <f>X8+Y8</f>
        <v>3333</v>
      </c>
      <c r="X8" s="42">
        <v>1705</v>
      </c>
      <c r="Y8" s="42">
        <v>1628</v>
      </c>
      <c r="Z8" s="49"/>
      <c r="AA8" s="50"/>
    </row>
    <row r="9" spans="1:27" x14ac:dyDescent="0.25">
      <c r="A9" s="104" t="s">
        <v>80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7" x14ac:dyDescent="0.25">
      <c r="B10" s="109"/>
    </row>
    <row r="11" spans="1:27" x14ac:dyDescent="0.25">
      <c r="K11" s="109"/>
    </row>
  </sheetData>
  <mergeCells count="8">
    <mergeCell ref="S4:U4"/>
    <mergeCell ref="W4:Y4"/>
    <mergeCell ref="A4:A5"/>
    <mergeCell ref="B4:B5"/>
    <mergeCell ref="G4:I4"/>
    <mergeCell ref="K4:M4"/>
    <mergeCell ref="O4:Q4"/>
    <mergeCell ref="C4:E4"/>
  </mergeCells>
  <phoneticPr fontId="19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4" sqref="A4"/>
    </sheetView>
  </sheetViews>
  <sheetFormatPr baseColWidth="10" defaultRowHeight="15" x14ac:dyDescent="0.25"/>
  <cols>
    <col min="1" max="1" width="27.140625" style="26" customWidth="1"/>
    <col min="2" max="3" width="11.42578125" style="26" bestFit="1" customWidth="1"/>
    <col min="4" max="4" width="10.85546875" style="26" customWidth="1"/>
    <col min="5" max="5" width="1.28515625" style="26" customWidth="1"/>
    <col min="6" max="6" width="11.42578125" style="26" bestFit="1" customWidth="1"/>
    <col min="7" max="8" width="10.85546875" style="26" customWidth="1"/>
    <col min="9" max="16384" width="11.42578125" style="27"/>
  </cols>
  <sheetData>
    <row r="1" spans="1:8" s="8" customFormat="1" ht="15" customHeight="1" x14ac:dyDescent="0.25">
      <c r="A1" s="5" t="s">
        <v>67</v>
      </c>
      <c r="B1" s="6"/>
      <c r="C1" s="6"/>
      <c r="D1" s="6"/>
      <c r="E1" s="6"/>
      <c r="F1" s="6"/>
      <c r="G1" s="6"/>
      <c r="H1" s="6"/>
    </row>
    <row r="2" spans="1:8" s="8" customFormat="1" ht="15" customHeight="1" x14ac:dyDescent="0.25">
      <c r="A2" s="5" t="s">
        <v>18</v>
      </c>
      <c r="B2" s="6"/>
      <c r="C2" s="6"/>
      <c r="D2" s="6"/>
      <c r="E2" s="6"/>
      <c r="F2" s="6"/>
      <c r="G2" s="6"/>
      <c r="H2" s="6"/>
    </row>
    <row r="3" spans="1:8" s="8" customFormat="1" ht="15" customHeight="1" x14ac:dyDescent="0.25">
      <c r="A3" s="14">
        <v>2015</v>
      </c>
      <c r="B3" s="6"/>
      <c r="C3" s="6"/>
      <c r="D3" s="6"/>
      <c r="E3" s="6"/>
      <c r="F3" s="6"/>
      <c r="G3" s="6"/>
      <c r="H3" s="6"/>
    </row>
    <row r="4" spans="1:8" s="8" customFormat="1" ht="15" customHeight="1" thickBot="1" x14ac:dyDescent="0.3">
      <c r="A4" s="6"/>
      <c r="B4" s="13"/>
      <c r="C4" s="13"/>
      <c r="D4" s="13"/>
      <c r="E4" s="13"/>
      <c r="F4" s="13"/>
      <c r="G4" s="13"/>
      <c r="H4" s="6"/>
    </row>
    <row r="5" spans="1:8" s="8" customFormat="1" ht="15" customHeight="1" x14ac:dyDescent="0.25">
      <c r="A5" s="154" t="s">
        <v>39</v>
      </c>
      <c r="B5" s="156" t="s">
        <v>19</v>
      </c>
      <c r="C5" s="159" t="s">
        <v>20</v>
      </c>
      <c r="D5" s="159"/>
      <c r="E5" s="159"/>
      <c r="F5" s="159"/>
      <c r="G5" s="159"/>
      <c r="H5" s="6"/>
    </row>
    <row r="6" spans="1:8" s="8" customFormat="1" ht="25.5" customHeight="1" x14ac:dyDescent="0.25">
      <c r="A6" s="155"/>
      <c r="B6" s="157"/>
      <c r="C6" s="160" t="s">
        <v>21</v>
      </c>
      <c r="D6" s="160"/>
      <c r="E6" s="7"/>
      <c r="F6" s="161" t="s">
        <v>22</v>
      </c>
      <c r="G6" s="161"/>
      <c r="H6" s="6"/>
    </row>
    <row r="7" spans="1:8" s="8" customFormat="1" ht="15" customHeight="1" thickBot="1" x14ac:dyDescent="0.3">
      <c r="A7" s="149"/>
      <c r="B7" s="158"/>
      <c r="C7" s="91" t="s">
        <v>32</v>
      </c>
      <c r="D7" s="15" t="s">
        <v>37</v>
      </c>
      <c r="E7" s="15"/>
      <c r="F7" s="91" t="s">
        <v>32</v>
      </c>
      <c r="G7" s="15" t="s">
        <v>37</v>
      </c>
      <c r="H7" s="6"/>
    </row>
    <row r="8" spans="1:8" s="8" customFormat="1" ht="12.75" x14ac:dyDescent="0.25">
      <c r="A8" s="133" t="s">
        <v>32</v>
      </c>
      <c r="B8" s="117">
        <v>18338</v>
      </c>
      <c r="C8" s="56">
        <v>2548</v>
      </c>
      <c r="D8" s="137">
        <v>13.894644999454684</v>
      </c>
      <c r="E8" s="134"/>
      <c r="F8" s="56">
        <v>15790</v>
      </c>
      <c r="G8" s="137">
        <v>86.105355000545316</v>
      </c>
      <c r="H8" s="6"/>
    </row>
    <row r="9" spans="1:8" s="8" customFormat="1" ht="6" customHeight="1" x14ac:dyDescent="0.25">
      <c r="A9" s="133"/>
      <c r="B9" s="11"/>
      <c r="C9" s="57"/>
      <c r="D9" s="137"/>
      <c r="E9" s="2"/>
      <c r="F9" s="57"/>
      <c r="G9" s="137"/>
      <c r="H9" s="6"/>
    </row>
    <row r="10" spans="1:8" s="8" customFormat="1" ht="13.5" thickBot="1" x14ac:dyDescent="0.3">
      <c r="A10" s="138" t="s">
        <v>38</v>
      </c>
      <c r="B10" s="139">
        <f>C10+F10</f>
        <v>18338</v>
      </c>
      <c r="C10" s="58">
        <v>2548</v>
      </c>
      <c r="D10" s="140">
        <f t="shared" ref="D10" si="0">C10/B10*100</f>
        <v>13.894644999454684</v>
      </c>
      <c r="E10" s="141"/>
      <c r="F10" s="58">
        <v>15790</v>
      </c>
      <c r="G10" s="140">
        <f t="shared" ref="G10" si="1">F10/B10*100</f>
        <v>86.105355000545316</v>
      </c>
      <c r="H10" s="6"/>
    </row>
    <row r="11" spans="1:8" s="143" customFormat="1" ht="12" x14ac:dyDescent="0.25">
      <c r="A11" s="104" t="s">
        <v>80</v>
      </c>
      <c r="B11" s="100"/>
      <c r="C11" s="100"/>
      <c r="D11" s="100"/>
      <c r="E11" s="100"/>
      <c r="F11" s="100"/>
      <c r="G11" s="100"/>
      <c r="H11" s="142"/>
    </row>
    <row r="12" spans="1:8" s="143" customFormat="1" ht="12.75" x14ac:dyDescent="0.25">
      <c r="A12" s="10" t="s">
        <v>81</v>
      </c>
      <c r="B12" s="6"/>
      <c r="C12" s="6"/>
      <c r="D12" s="6"/>
      <c r="E12" s="6"/>
      <c r="F12" s="6"/>
      <c r="G12" s="6"/>
      <c r="H12" s="142"/>
    </row>
    <row r="13" spans="1:8" x14ac:dyDescent="0.25">
      <c r="H13" s="109"/>
    </row>
  </sheetData>
  <mergeCells count="5">
    <mergeCell ref="A5:A7"/>
    <mergeCell ref="B5:B7"/>
    <mergeCell ref="C5:G5"/>
    <mergeCell ref="C6:D6"/>
    <mergeCell ref="F6:G6"/>
  </mergeCells>
  <phoneticPr fontId="19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A4" sqref="A4"/>
    </sheetView>
  </sheetViews>
  <sheetFormatPr baseColWidth="10" defaultRowHeight="15" x14ac:dyDescent="0.25"/>
  <cols>
    <col min="1" max="1" width="30" style="26" customWidth="1"/>
    <col min="2" max="4" width="10.85546875" style="26" customWidth="1"/>
    <col min="5" max="5" width="1.42578125" style="26" customWidth="1"/>
    <col min="6" max="10" width="10.85546875" style="26" customWidth="1"/>
    <col min="11" max="16384" width="11.42578125" style="27"/>
  </cols>
  <sheetData>
    <row r="1" spans="1:17" s="8" customFormat="1" ht="15" customHeight="1" x14ac:dyDescent="0.25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15" customHeight="1" x14ac:dyDescent="0.25">
      <c r="A2" s="5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8" customFormat="1" ht="15" customHeight="1" x14ac:dyDescent="0.25">
      <c r="A3" s="17">
        <v>2015</v>
      </c>
      <c r="B3" s="2"/>
      <c r="C3" s="2"/>
      <c r="D3" s="2"/>
      <c r="E3" s="2"/>
      <c r="F3" s="2"/>
      <c r="G3" s="2"/>
      <c r="H3" s="16"/>
      <c r="I3" s="16"/>
      <c r="J3" s="6"/>
      <c r="K3" s="6"/>
      <c r="L3" s="6"/>
      <c r="M3" s="6"/>
      <c r="N3" s="6"/>
      <c r="O3" s="6"/>
      <c r="P3" s="6"/>
      <c r="Q3" s="6"/>
    </row>
    <row r="4" spans="1:17" ht="18" customHeight="1" thickBot="1" x14ac:dyDescent="0.3">
      <c r="A4" s="132"/>
      <c r="B4" s="132"/>
      <c r="C4" s="132"/>
      <c r="D4" s="132"/>
      <c r="E4" s="132"/>
      <c r="F4" s="132"/>
      <c r="G4" s="132"/>
    </row>
    <row r="5" spans="1:17" s="8" customFormat="1" ht="12.75" x14ac:dyDescent="0.25">
      <c r="A5" s="155" t="s">
        <v>10</v>
      </c>
      <c r="B5" s="157" t="s">
        <v>36</v>
      </c>
      <c r="C5" s="162" t="s">
        <v>48</v>
      </c>
      <c r="D5" s="162"/>
      <c r="E5" s="162"/>
      <c r="F5" s="162"/>
      <c r="G5" s="162"/>
      <c r="H5" s="6"/>
      <c r="I5" s="6"/>
      <c r="J5" s="6"/>
    </row>
    <row r="6" spans="1:17" s="8" customFormat="1" ht="12.75" x14ac:dyDescent="0.25">
      <c r="A6" s="155"/>
      <c r="B6" s="157"/>
      <c r="C6" s="160" t="s">
        <v>49</v>
      </c>
      <c r="D6" s="160"/>
      <c r="E6" s="7"/>
      <c r="F6" s="161" t="s">
        <v>50</v>
      </c>
      <c r="G6" s="161"/>
      <c r="H6" s="6"/>
      <c r="I6" s="6"/>
      <c r="J6" s="6"/>
    </row>
    <row r="7" spans="1:17" s="8" customFormat="1" ht="13.5" thickBot="1" x14ac:dyDescent="0.3">
      <c r="A7" s="149"/>
      <c r="B7" s="158"/>
      <c r="C7" s="91" t="s">
        <v>32</v>
      </c>
      <c r="D7" s="15" t="s">
        <v>37</v>
      </c>
      <c r="E7" s="15"/>
      <c r="F7" s="91" t="s">
        <v>32</v>
      </c>
      <c r="G7" s="15" t="s">
        <v>37</v>
      </c>
      <c r="H7" s="6"/>
      <c r="I7" s="6"/>
      <c r="J7" s="6"/>
    </row>
    <row r="8" spans="1:17" s="8" customFormat="1" ht="12.75" x14ac:dyDescent="0.25">
      <c r="A8" s="133" t="s">
        <v>32</v>
      </c>
      <c r="B8" s="113">
        <v>3516</v>
      </c>
      <c r="C8" s="48">
        <v>3362</v>
      </c>
      <c r="D8" s="123">
        <v>95.620022753128552</v>
      </c>
      <c r="E8" s="134"/>
      <c r="F8" s="48">
        <v>154</v>
      </c>
      <c r="G8" s="123">
        <v>4.3799772468714453</v>
      </c>
      <c r="H8" s="6"/>
      <c r="I8" s="6"/>
      <c r="J8" s="6"/>
    </row>
    <row r="9" spans="1:17" s="8" customFormat="1" ht="7.5" customHeight="1" x14ac:dyDescent="0.25">
      <c r="A9" s="133"/>
      <c r="B9" s="113"/>
      <c r="C9" s="53"/>
      <c r="D9" s="135"/>
      <c r="E9" s="2"/>
      <c r="F9" s="53"/>
      <c r="G9" s="135"/>
      <c r="H9" s="6"/>
      <c r="I9" s="6"/>
      <c r="J9" s="6"/>
    </row>
    <row r="10" spans="1:17" s="8" customFormat="1" ht="13.5" thickBot="1" x14ac:dyDescent="0.3">
      <c r="A10" s="106" t="s">
        <v>38</v>
      </c>
      <c r="B10" s="107">
        <f>C10+F10</f>
        <v>3516</v>
      </c>
      <c r="C10" s="55">
        <v>3362</v>
      </c>
      <c r="D10" s="136">
        <f t="shared" ref="D10" si="0">C10/B10*100</f>
        <v>95.620022753128552</v>
      </c>
      <c r="E10" s="127"/>
      <c r="F10" s="55">
        <v>154</v>
      </c>
      <c r="G10" s="136">
        <f t="shared" ref="G10" si="1">F10/B10*100</f>
        <v>4.3799772468714453</v>
      </c>
      <c r="H10" s="6"/>
      <c r="I10" s="6"/>
      <c r="J10" s="6"/>
    </row>
    <row r="11" spans="1:17" s="8" customFormat="1" ht="12.75" x14ac:dyDescent="0.25">
      <c r="A11" s="104" t="s">
        <v>80</v>
      </c>
      <c r="B11" s="97"/>
      <c r="C11" s="97"/>
      <c r="D11" s="97"/>
      <c r="E11" s="97"/>
      <c r="F11" s="97"/>
      <c r="G11" s="97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8" customFormat="1" ht="12.75" x14ac:dyDescent="0.25">
      <c r="A12" s="10" t="s">
        <v>82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5">
    <mergeCell ref="A5:A7"/>
    <mergeCell ref="B5:B7"/>
    <mergeCell ref="C5:G5"/>
    <mergeCell ref="C6:D6"/>
    <mergeCell ref="F6:G6"/>
  </mergeCells>
  <phoneticPr fontId="19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4" sqref="A4"/>
    </sheetView>
  </sheetViews>
  <sheetFormatPr baseColWidth="10" defaultRowHeight="15" x14ac:dyDescent="0.25"/>
  <cols>
    <col min="1" max="1" width="25.42578125" style="26" customWidth="1"/>
    <col min="2" max="2" width="11.140625" style="26" customWidth="1"/>
    <col min="3" max="3" width="10.42578125" style="26" customWidth="1"/>
    <col min="4" max="4" width="10" style="26" customWidth="1"/>
    <col min="5" max="5" width="2" style="26" customWidth="1"/>
    <col min="6" max="6" width="10.42578125" style="26" customWidth="1"/>
    <col min="7" max="7" width="15.42578125" style="26" customWidth="1"/>
    <col min="8" max="16384" width="11.42578125" style="27"/>
  </cols>
  <sheetData>
    <row r="1" spans="1:12" s="8" customFormat="1" ht="15" customHeight="1" x14ac:dyDescent="0.25">
      <c r="A1" s="68" t="s">
        <v>55</v>
      </c>
      <c r="B1" s="69"/>
      <c r="C1" s="69"/>
      <c r="D1" s="69"/>
      <c r="E1" s="69"/>
      <c r="F1" s="69"/>
      <c r="G1" s="69"/>
      <c r="H1" s="6"/>
      <c r="I1" s="6"/>
      <c r="J1" s="6"/>
      <c r="K1" s="6"/>
      <c r="L1" s="6"/>
    </row>
    <row r="2" spans="1:12" s="8" customFormat="1" ht="15" customHeight="1" x14ac:dyDescent="0.25">
      <c r="A2" s="68" t="s">
        <v>23</v>
      </c>
      <c r="B2" s="69"/>
      <c r="C2" s="69"/>
      <c r="D2" s="69"/>
      <c r="E2" s="69"/>
      <c r="F2" s="69"/>
      <c r="G2" s="69"/>
      <c r="H2" s="6"/>
      <c r="I2" s="6"/>
      <c r="J2" s="6"/>
      <c r="K2" s="6"/>
      <c r="L2" s="6"/>
    </row>
    <row r="3" spans="1:12" x14ac:dyDescent="0.25">
      <c r="A3" s="130">
        <v>2015</v>
      </c>
      <c r="B3" s="131"/>
      <c r="C3" s="131"/>
      <c r="D3" s="131"/>
      <c r="E3" s="131"/>
      <c r="F3" s="131"/>
      <c r="G3" s="131"/>
    </row>
    <row r="4" spans="1:12" ht="15.75" thickBot="1" x14ac:dyDescent="0.3">
      <c r="A4" s="68"/>
      <c r="B4" s="131"/>
      <c r="C4" s="131"/>
      <c r="D4" s="131"/>
      <c r="E4" s="131"/>
      <c r="F4" s="131"/>
      <c r="G4" s="131"/>
    </row>
    <row r="5" spans="1:12" s="8" customFormat="1" ht="15" customHeight="1" x14ac:dyDescent="0.25">
      <c r="A5" s="163" t="s">
        <v>11</v>
      </c>
      <c r="B5" s="166" t="s">
        <v>36</v>
      </c>
      <c r="C5" s="169" t="s">
        <v>33</v>
      </c>
      <c r="D5" s="169"/>
      <c r="E5" s="169"/>
      <c r="F5" s="169"/>
      <c r="G5" s="169"/>
      <c r="H5" s="6"/>
      <c r="I5" s="6"/>
      <c r="J5" s="6"/>
      <c r="K5" s="6"/>
      <c r="L5" s="6"/>
    </row>
    <row r="6" spans="1:12" s="8" customFormat="1" ht="15" customHeight="1" x14ac:dyDescent="0.25">
      <c r="A6" s="164"/>
      <c r="B6" s="167"/>
      <c r="C6" s="170" t="s">
        <v>34</v>
      </c>
      <c r="D6" s="170"/>
      <c r="E6" s="69"/>
      <c r="F6" s="171" t="s">
        <v>35</v>
      </c>
      <c r="G6" s="171"/>
      <c r="H6" s="6"/>
      <c r="I6" s="6"/>
      <c r="J6" s="6"/>
      <c r="K6" s="6"/>
      <c r="L6" s="6"/>
    </row>
    <row r="7" spans="1:12" s="8" customFormat="1" ht="15" customHeight="1" thickBot="1" x14ac:dyDescent="0.3">
      <c r="A7" s="165"/>
      <c r="B7" s="168"/>
      <c r="C7" s="92" t="s">
        <v>32</v>
      </c>
      <c r="D7" s="70" t="s">
        <v>37</v>
      </c>
      <c r="E7" s="70"/>
      <c r="F7" s="92" t="s">
        <v>32</v>
      </c>
      <c r="G7" s="70" t="s">
        <v>37</v>
      </c>
      <c r="H7" s="6"/>
      <c r="I7" s="6"/>
      <c r="J7" s="6"/>
      <c r="K7" s="6"/>
      <c r="L7" s="6"/>
    </row>
    <row r="8" spans="1:12" x14ac:dyDescent="0.25">
      <c r="A8" s="71" t="s">
        <v>32</v>
      </c>
      <c r="B8" s="72">
        <v>13909</v>
      </c>
      <c r="C8" s="73">
        <v>10905</v>
      </c>
      <c r="D8" s="74">
        <v>78.402473218779207</v>
      </c>
      <c r="E8" s="75"/>
      <c r="F8" s="73">
        <v>3004</v>
      </c>
      <c r="G8" s="74">
        <v>21.59752678122079</v>
      </c>
    </row>
    <row r="9" spans="1:12" ht="6" customHeight="1" x14ac:dyDescent="0.25">
      <c r="A9" s="76"/>
      <c r="B9" s="77"/>
      <c r="C9" s="78"/>
      <c r="D9" s="74"/>
      <c r="E9" s="79"/>
      <c r="F9" s="78"/>
      <c r="G9" s="74"/>
    </row>
    <row r="10" spans="1:12" ht="15.75" thickBot="1" x14ac:dyDescent="0.3">
      <c r="A10" s="80" t="s">
        <v>38</v>
      </c>
      <c r="B10" s="81">
        <f>C10+F10</f>
        <v>13909</v>
      </c>
      <c r="C10" s="82">
        <v>10905</v>
      </c>
      <c r="D10" s="83">
        <f t="shared" ref="D10" si="0">C10/B10*100</f>
        <v>78.402473218779207</v>
      </c>
      <c r="E10" s="84"/>
      <c r="F10" s="85">
        <v>3004</v>
      </c>
      <c r="G10" s="86">
        <f t="shared" ref="G10" si="1">F10/B10*100</f>
        <v>21.59752678122079</v>
      </c>
    </row>
    <row r="11" spans="1:12" s="8" customFormat="1" ht="12.75" x14ac:dyDescent="0.25">
      <c r="A11" s="104" t="s">
        <v>80</v>
      </c>
      <c r="B11" s="102"/>
      <c r="C11" s="102"/>
      <c r="D11" s="102"/>
      <c r="E11" s="102"/>
      <c r="F11" s="102"/>
      <c r="G11" s="102"/>
      <c r="H11" s="6"/>
      <c r="I11" s="6"/>
      <c r="J11" s="6"/>
      <c r="K11" s="6"/>
      <c r="L11" s="6"/>
    </row>
    <row r="12" spans="1:12" s="8" customFormat="1" ht="14.25" customHeight="1" x14ac:dyDescent="0.25">
      <c r="A12" s="101" t="s">
        <v>83</v>
      </c>
      <c r="B12" s="87"/>
      <c r="C12" s="87"/>
      <c r="D12" s="87"/>
      <c r="E12" s="87"/>
      <c r="F12" s="87"/>
      <c r="G12" s="87"/>
      <c r="H12" s="6"/>
      <c r="I12" s="6"/>
      <c r="J12" s="6"/>
      <c r="K12" s="6"/>
      <c r="L12" s="6"/>
    </row>
    <row r="13" spans="1:12" x14ac:dyDescent="0.25">
      <c r="A13" s="131"/>
      <c r="B13" s="131"/>
      <c r="C13" s="131"/>
      <c r="D13" s="131"/>
      <c r="E13" s="131"/>
      <c r="F13" s="131"/>
      <c r="G13" s="131"/>
    </row>
  </sheetData>
  <mergeCells count="5">
    <mergeCell ref="A5:A7"/>
    <mergeCell ref="B5:B7"/>
    <mergeCell ref="C5:G5"/>
    <mergeCell ref="C6:D6"/>
    <mergeCell ref="F6:G6"/>
  </mergeCells>
  <phoneticPr fontId="19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4" sqref="A4"/>
    </sheetView>
  </sheetViews>
  <sheetFormatPr baseColWidth="10" defaultRowHeight="15" x14ac:dyDescent="0.25"/>
  <cols>
    <col min="1" max="1" width="30.140625" style="26" customWidth="1"/>
    <col min="2" max="4" width="10.85546875" style="26" customWidth="1"/>
    <col min="5" max="5" width="1.28515625" style="26" customWidth="1"/>
    <col min="6" max="7" width="10.85546875" style="26" customWidth="1"/>
    <col min="8" max="8" width="1.28515625" style="26" customWidth="1"/>
    <col min="9" max="10" width="10.85546875" style="26" customWidth="1"/>
    <col min="11" max="11" width="1.42578125" style="26" customWidth="1"/>
    <col min="12" max="15" width="10.85546875" style="26" customWidth="1"/>
    <col min="16" max="16384" width="11.42578125" style="27"/>
  </cols>
  <sheetData>
    <row r="1" spans="1:15" ht="15" customHeight="1" x14ac:dyDescent="0.25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15" customHeight="1" x14ac:dyDescent="0.25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x14ac:dyDescent="0.25">
      <c r="A3" s="14">
        <v>2015</v>
      </c>
    </row>
    <row r="4" spans="1:15" ht="15.75" thickBot="1" x14ac:dyDescent="0.3">
      <c r="A4" s="5"/>
    </row>
    <row r="5" spans="1:15" ht="15.75" x14ac:dyDescent="0.25">
      <c r="A5" s="172" t="s">
        <v>39</v>
      </c>
      <c r="B5" s="19"/>
      <c r="C5" s="20"/>
      <c r="D5" s="20"/>
      <c r="E5" s="20"/>
      <c r="F5" s="20"/>
      <c r="G5" s="20" t="s">
        <v>29</v>
      </c>
      <c r="H5" s="20"/>
      <c r="I5" s="20"/>
      <c r="J5" s="20"/>
      <c r="K5" s="20"/>
      <c r="L5" s="20"/>
      <c r="M5" s="20"/>
    </row>
    <row r="6" spans="1:15" ht="15" customHeight="1" x14ac:dyDescent="0.25">
      <c r="A6" s="173"/>
      <c r="B6" s="21" t="s">
        <v>30</v>
      </c>
      <c r="C6" s="175" t="s">
        <v>25</v>
      </c>
      <c r="D6" s="175"/>
      <c r="E6" s="22"/>
      <c r="F6" s="175" t="s">
        <v>26</v>
      </c>
      <c r="G6" s="175"/>
      <c r="H6" s="22"/>
      <c r="I6" s="175" t="s">
        <v>27</v>
      </c>
      <c r="J6" s="175"/>
      <c r="K6" s="22"/>
      <c r="L6" s="175" t="s">
        <v>28</v>
      </c>
      <c r="M6" s="175"/>
    </row>
    <row r="7" spans="1:15" ht="15.75" thickBot="1" x14ac:dyDescent="0.3">
      <c r="A7" s="174"/>
      <c r="B7" s="25"/>
      <c r="C7" s="24" t="s">
        <v>32</v>
      </c>
      <c r="D7" s="24" t="s">
        <v>37</v>
      </c>
      <c r="E7" s="23"/>
      <c r="F7" s="24" t="s">
        <v>32</v>
      </c>
      <c r="G7" s="24" t="s">
        <v>37</v>
      </c>
      <c r="H7" s="23"/>
      <c r="I7" s="24" t="s">
        <v>32</v>
      </c>
      <c r="J7" s="24" t="s">
        <v>37</v>
      </c>
      <c r="K7" s="23"/>
      <c r="L7" s="24" t="s">
        <v>32</v>
      </c>
      <c r="M7" s="24" t="s">
        <v>37</v>
      </c>
    </row>
    <row r="8" spans="1:15" s="8" customFormat="1" ht="12.75" x14ac:dyDescent="0.25">
      <c r="A8" s="105" t="s">
        <v>32</v>
      </c>
      <c r="B8" s="11">
        <v>3508</v>
      </c>
      <c r="C8" s="57">
        <v>37</v>
      </c>
      <c r="D8" s="59">
        <v>1.0547320410490308</v>
      </c>
      <c r="E8" s="2"/>
      <c r="F8" s="57">
        <v>363</v>
      </c>
      <c r="G8" s="59">
        <v>10.347776510832384</v>
      </c>
      <c r="H8" s="2"/>
      <c r="I8" s="57">
        <v>2462</v>
      </c>
      <c r="J8" s="59">
        <v>70.18244013683011</v>
      </c>
      <c r="K8" s="60"/>
      <c r="L8" s="61">
        <v>646</v>
      </c>
      <c r="M8" s="59">
        <v>18.415051311288483</v>
      </c>
      <c r="N8" s="147"/>
      <c r="O8" s="6"/>
    </row>
    <row r="9" spans="1:15" s="8" customFormat="1" ht="7.5" customHeight="1" x14ac:dyDescent="0.25">
      <c r="A9" s="105"/>
      <c r="B9" s="11"/>
      <c r="C9" s="57"/>
      <c r="D9" s="59"/>
      <c r="E9" s="2"/>
      <c r="F9" s="57"/>
      <c r="G9" s="59"/>
      <c r="H9" s="2"/>
      <c r="I9" s="57"/>
      <c r="J9" s="59"/>
      <c r="K9" s="60"/>
      <c r="L9" s="61"/>
      <c r="M9" s="59"/>
      <c r="N9" s="6"/>
      <c r="O9" s="6"/>
    </row>
    <row r="10" spans="1:15" s="8" customFormat="1" ht="13.5" thickBot="1" x14ac:dyDescent="0.3">
      <c r="A10" s="106" t="s">
        <v>38</v>
      </c>
      <c r="B10" s="107">
        <f>C10+F10+I10+L10</f>
        <v>3508</v>
      </c>
      <c r="C10" s="62">
        <v>37</v>
      </c>
      <c r="D10" s="63">
        <f t="shared" ref="D10" si="0">C10/$B10*100</f>
        <v>1.0547320410490308</v>
      </c>
      <c r="E10" s="108"/>
      <c r="F10" s="62">
        <v>363</v>
      </c>
      <c r="G10" s="63">
        <f t="shared" ref="G10" si="1">F10/$B10*100</f>
        <v>10.347776510832384</v>
      </c>
      <c r="H10" s="108"/>
      <c r="I10" s="62">
        <v>2462</v>
      </c>
      <c r="J10" s="63">
        <f t="shared" ref="J10" si="2">I10/$B10*100</f>
        <v>70.18244013683011</v>
      </c>
      <c r="K10" s="108"/>
      <c r="L10" s="64">
        <v>646</v>
      </c>
      <c r="M10" s="63">
        <f>L10/$B10*100</f>
        <v>18.415051311288483</v>
      </c>
      <c r="N10" s="6"/>
      <c r="O10" s="6"/>
    </row>
    <row r="11" spans="1:15" ht="15" customHeight="1" x14ac:dyDescent="0.25">
      <c r="A11" s="104" t="s">
        <v>80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5" x14ac:dyDescent="0.25">
      <c r="A12" s="10" t="s">
        <v>31</v>
      </c>
    </row>
    <row r="13" spans="1:15" x14ac:dyDescent="0.25">
      <c r="A13" s="10" t="s">
        <v>69</v>
      </c>
    </row>
    <row r="16" spans="1:15" x14ac:dyDescent="0.25">
      <c r="F16" s="109"/>
    </row>
  </sheetData>
  <mergeCells count="5">
    <mergeCell ref="A5:A7"/>
    <mergeCell ref="C6:D6"/>
    <mergeCell ref="F6:G6"/>
    <mergeCell ref="I6:J6"/>
    <mergeCell ref="L6:M6"/>
  </mergeCells>
  <phoneticPr fontId="19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A4" sqref="A4"/>
    </sheetView>
  </sheetViews>
  <sheetFormatPr baseColWidth="10" defaultRowHeight="15" x14ac:dyDescent="0.25"/>
  <cols>
    <col min="1" max="1" width="26.140625" style="26" customWidth="1"/>
    <col min="2" max="2" width="11.42578125" style="26" bestFit="1" customWidth="1"/>
    <col min="3" max="3" width="2.42578125" style="26" customWidth="1"/>
    <col min="4" max="4" width="11.42578125" style="26" bestFit="1" customWidth="1"/>
    <col min="5" max="5" width="10.85546875" style="26" customWidth="1"/>
    <col min="6" max="6" width="2.28515625" style="26" customWidth="1"/>
    <col min="7" max="8" width="10.85546875" style="26" customWidth="1"/>
    <col min="9" max="9" width="2.28515625" style="26" customWidth="1"/>
    <col min="10" max="11" width="10.85546875" style="26" customWidth="1"/>
    <col min="12" max="12" width="2.140625" style="26" customWidth="1"/>
    <col min="13" max="15" width="10.85546875" style="26" customWidth="1"/>
    <col min="16" max="16384" width="11.42578125" style="27"/>
  </cols>
  <sheetData>
    <row r="1" spans="1:15" s="8" customFormat="1" ht="15" customHeight="1" x14ac:dyDescent="0.25">
      <c r="A1" s="2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</row>
    <row r="2" spans="1:15" s="8" customFormat="1" ht="15" customHeight="1" x14ac:dyDescent="0.25">
      <c r="A2" s="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</row>
    <row r="3" spans="1:15" x14ac:dyDescent="0.25">
      <c r="A3" s="14">
        <v>2015</v>
      </c>
    </row>
    <row r="4" spans="1:15" ht="15.75" thickBot="1" x14ac:dyDescent="0.3">
      <c r="I4" s="110"/>
    </row>
    <row r="5" spans="1:15" s="8" customFormat="1" ht="17.25" customHeight="1" x14ac:dyDescent="0.25">
      <c r="A5" s="154" t="s">
        <v>39</v>
      </c>
      <c r="B5" s="177" t="s">
        <v>2</v>
      </c>
      <c r="C5" s="93"/>
      <c r="D5" s="179" t="s">
        <v>25</v>
      </c>
      <c r="E5" s="179"/>
      <c r="F5" s="28"/>
      <c r="G5" s="176" t="s">
        <v>3</v>
      </c>
      <c r="H5" s="176"/>
      <c r="I5" s="111"/>
      <c r="J5" s="180" t="s">
        <v>4</v>
      </c>
      <c r="K5" s="180"/>
      <c r="L5" s="90"/>
      <c r="M5" s="176" t="s">
        <v>5</v>
      </c>
      <c r="N5" s="176"/>
      <c r="O5" s="6"/>
    </row>
    <row r="6" spans="1:15" s="8" customFormat="1" ht="19.5" customHeight="1" thickBot="1" x14ac:dyDescent="0.3">
      <c r="A6" s="149"/>
      <c r="B6" s="178"/>
      <c r="C6" s="94"/>
      <c r="D6" s="15" t="s">
        <v>32</v>
      </c>
      <c r="E6" s="15" t="s">
        <v>37</v>
      </c>
      <c r="F6" s="15"/>
      <c r="G6" s="15" t="s">
        <v>40</v>
      </c>
      <c r="H6" s="15" t="s">
        <v>37</v>
      </c>
      <c r="I6" s="29"/>
      <c r="J6" s="15" t="s">
        <v>40</v>
      </c>
      <c r="K6" s="89" t="s">
        <v>37</v>
      </c>
      <c r="L6" s="89"/>
      <c r="M6" s="15" t="s">
        <v>40</v>
      </c>
      <c r="N6" s="30" t="s">
        <v>37</v>
      </c>
      <c r="O6" s="6"/>
    </row>
    <row r="7" spans="1:15" s="119" customFormat="1" ht="12.75" x14ac:dyDescent="0.25">
      <c r="A7" s="112" t="s">
        <v>32</v>
      </c>
      <c r="B7" s="113">
        <v>13991</v>
      </c>
      <c r="C7" s="114"/>
      <c r="D7" s="56">
        <v>2731</v>
      </c>
      <c r="E7" s="115">
        <v>19.519691230076479</v>
      </c>
      <c r="F7" s="116"/>
      <c r="G7" s="117">
        <v>8700</v>
      </c>
      <c r="H7" s="115">
        <v>62.182831820456009</v>
      </c>
      <c r="I7" s="116"/>
      <c r="J7" s="117">
        <v>1980</v>
      </c>
      <c r="K7" s="115">
        <v>14.151954828103779</v>
      </c>
      <c r="L7" s="116"/>
      <c r="M7" s="118">
        <v>580</v>
      </c>
      <c r="N7" s="115">
        <v>4.1455221213637339</v>
      </c>
      <c r="O7" s="146"/>
    </row>
    <row r="8" spans="1:15" s="8" customFormat="1" ht="7.5" customHeight="1" x14ac:dyDescent="0.25">
      <c r="A8" s="120"/>
      <c r="B8" s="121"/>
      <c r="C8" s="122"/>
      <c r="D8" s="58"/>
      <c r="E8" s="123"/>
      <c r="F8" s="124"/>
      <c r="G8" s="11"/>
      <c r="H8" s="123"/>
      <c r="I8" s="124"/>
      <c r="J8" s="11"/>
      <c r="K8" s="123"/>
      <c r="L8" s="124"/>
      <c r="M8" s="125"/>
      <c r="N8" s="123"/>
      <c r="O8" s="6"/>
    </row>
    <row r="9" spans="1:15" s="8" customFormat="1" ht="13.5" thickBot="1" x14ac:dyDescent="0.3">
      <c r="A9" s="106" t="s">
        <v>38</v>
      </c>
      <c r="B9" s="107">
        <f>D9+G9+J9+M9</f>
        <v>13991</v>
      </c>
      <c r="C9" s="99"/>
      <c r="D9" s="62">
        <v>2731</v>
      </c>
      <c r="E9" s="126">
        <f>D9/$B9*100</f>
        <v>19.519691230076479</v>
      </c>
      <c r="F9" s="127"/>
      <c r="G9" s="107">
        <v>8700</v>
      </c>
      <c r="H9" s="126">
        <f t="shared" ref="H9" si="0">G9/$B9*100</f>
        <v>62.182831820456009</v>
      </c>
      <c r="I9" s="127"/>
      <c r="J9" s="107">
        <v>1980</v>
      </c>
      <c r="K9" s="126">
        <f t="shared" ref="K9" si="1">J9/$B9*100</f>
        <v>14.151954828103779</v>
      </c>
      <c r="L9" s="127"/>
      <c r="M9" s="128">
        <v>580</v>
      </c>
      <c r="N9" s="126">
        <f t="shared" ref="N9" si="2">M9/$B9*100</f>
        <v>4.1455221213637339</v>
      </c>
      <c r="O9" s="6"/>
    </row>
    <row r="10" spans="1:15" s="8" customFormat="1" ht="15" customHeight="1" x14ac:dyDescent="0.25">
      <c r="A10" s="104" t="s">
        <v>80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6"/>
    </row>
    <row r="11" spans="1:15" s="8" customFormat="1" ht="12.75" x14ac:dyDescent="0.25">
      <c r="A11" s="10" t="s">
        <v>31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8" customFormat="1" ht="12.75" x14ac:dyDescent="0.25">
      <c r="A12" s="10" t="s">
        <v>84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8" customFormat="1" ht="12.75" x14ac:dyDescent="0.25">
      <c r="A13" s="129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8" customFormat="1" ht="12.75" x14ac:dyDescent="0.25">
      <c r="A14" s="129" t="s">
        <v>7</v>
      </c>
      <c r="B14" s="6"/>
      <c r="C14" s="6"/>
      <c r="D14" s="6"/>
      <c r="E14" s="6"/>
      <c r="F14" s="6"/>
      <c r="G14" s="6"/>
      <c r="H14" s="6"/>
      <c r="I14" s="6"/>
      <c r="J14" s="121"/>
      <c r="K14" s="6"/>
      <c r="L14" s="6"/>
      <c r="M14" s="6"/>
      <c r="N14" s="6"/>
      <c r="O14" s="6"/>
    </row>
    <row r="15" spans="1:15" s="8" customFormat="1" ht="12.75" x14ac:dyDescent="0.25">
      <c r="A15" s="129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</sheetData>
  <mergeCells count="6">
    <mergeCell ref="M5:N5"/>
    <mergeCell ref="A5:A6"/>
    <mergeCell ref="B5:B6"/>
    <mergeCell ref="D5:E5"/>
    <mergeCell ref="G5:H5"/>
    <mergeCell ref="J5:K5"/>
  </mergeCells>
  <phoneticPr fontId="19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 Familia Huave</vt:lpstr>
      <vt:lpstr>C1A. HLI 2000-2015</vt:lpstr>
      <vt:lpstr>C1B. HLI 2010-2015</vt:lpstr>
      <vt:lpstr>C2. Edad y sexo</vt:lpstr>
      <vt:lpstr>C3. Condición de habla </vt:lpstr>
      <vt:lpstr>C4.  Asistencia escolar</vt:lpstr>
      <vt:lpstr>C5. Alfabetismo</vt:lpstr>
      <vt:lpstr>C6. Instrucción básica </vt:lpstr>
      <vt:lpstr>C7. Niveles de instrucción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2010-03-10T23:44:57Z</dcterms:created>
  <dcterms:modified xsi:type="dcterms:W3CDTF">2017-02-02T19:52:47Z</dcterms:modified>
</cp:coreProperties>
</file>