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24015" windowHeight="5055" tabRatio="682"/>
  </bookViews>
  <sheets>
    <sheet name="Indice Chontal de Oaxaca" sheetId="2" r:id="rId1"/>
    <sheet name="C1A. HLI 2000-2015" sheetId="1" r:id="rId2"/>
    <sheet name="C1B. HLI 2010-2015" sheetId="9" r:id="rId3"/>
    <sheet name="C2. Edad y sexo" sheetId="3" r:id="rId4"/>
    <sheet name="C3. Condicion de habla" sheetId="4" r:id="rId5"/>
    <sheet name="C4. Asistencia escolar" sheetId="5" r:id="rId6"/>
    <sheet name="C5. Alfabetismo" sheetId="6" r:id="rId7"/>
    <sheet name="C6. Educación básica" sheetId="7" r:id="rId8"/>
    <sheet name="C7. Niveles de instruccion" sheetId="8" r:id="rId9"/>
  </sheets>
  <calcPr calcId="145621"/>
</workbook>
</file>

<file path=xl/calcChain.xml><?xml version="1.0" encoding="utf-8"?>
<calcChain xmlns="http://schemas.openxmlformats.org/spreadsheetml/2006/main">
  <c r="B9" i="8" l="1"/>
  <c r="N9" i="8" s="1"/>
  <c r="J8" i="7"/>
  <c r="G8" i="7"/>
  <c r="D8" i="7"/>
  <c r="B8" i="7"/>
  <c r="M8" i="7" s="1"/>
  <c r="B10" i="7"/>
  <c r="M10" i="7" s="1"/>
  <c r="B10" i="6"/>
  <c r="G10" i="6" s="1"/>
  <c r="B10" i="5"/>
  <c r="G10" i="5" s="1"/>
  <c r="B10" i="4"/>
  <c r="G10" i="4" s="1"/>
  <c r="H9" i="9"/>
  <c r="W9" i="3"/>
  <c r="S9" i="3"/>
  <c r="O9" i="3"/>
  <c r="K9" i="3"/>
  <c r="G9" i="3"/>
  <c r="C9" i="3"/>
  <c r="E9" i="8" l="1"/>
  <c r="H9" i="8"/>
  <c r="K9" i="8"/>
  <c r="G10" i="7"/>
  <c r="J10" i="7"/>
  <c r="D10" i="7"/>
  <c r="D10" i="6"/>
  <c r="D10" i="5"/>
  <c r="D10" i="4"/>
  <c r="B9" i="3"/>
  <c r="P9" i="1" l="1"/>
</calcChain>
</file>

<file path=xl/sharedStrings.xml><?xml version="1.0" encoding="utf-8"?>
<sst xmlns="http://schemas.openxmlformats.org/spreadsheetml/2006/main" count="178" uniqueCount="98">
  <si>
    <t>Chontal de Oaxaca</t>
  </si>
  <si>
    <r>
      <t>Instrucción básica</t>
    </r>
    <r>
      <rPr>
        <vertAlign val="superscript"/>
        <sz val="10"/>
        <rFont val="Helv"/>
        <family val="2"/>
      </rPr>
      <t>1</t>
    </r>
  </si>
  <si>
    <t>Cuadro 6. Población de 6 a 14 años hablante de alguna lengua indígena</t>
  </si>
  <si>
    <r>
      <t>Total</t>
    </r>
    <r>
      <rPr>
        <sz val="10"/>
        <rFont val="Calibri"/>
        <family val="2"/>
      </rPr>
      <t>²</t>
    </r>
  </si>
  <si>
    <t>1/ Población con por lo menos un año aprobado del nivel de instrucción correspondiente.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</si>
  <si>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</si>
  <si>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</si>
  <si>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</si>
  <si>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</si>
  <si>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</si>
  <si>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</si>
  <si>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</si>
  <si>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 xml:space="preserve">Cuadro 7. Población de 15 años y más hablante de alguna lengua indígena </t>
  </si>
  <si>
    <r>
      <t xml:space="preserve"> por agrupación lingüística de la familia Chontal de Oaxaca según niveles de instrucción</t>
    </r>
    <r>
      <rPr>
        <b/>
        <sz val="10"/>
        <color indexed="8"/>
        <rFont val="Calibri"/>
        <family val="2"/>
      </rPr>
      <t>¹</t>
    </r>
    <r>
      <rPr>
        <b/>
        <sz val="10"/>
        <color indexed="8"/>
        <rFont val="Helv"/>
        <family val="2"/>
      </rPr>
      <t xml:space="preserve"> básica, media superior y superior</t>
    </r>
  </si>
  <si>
    <t xml:space="preserve">por agrupación lingüística de la familia Chontal de Oaxaca según nivel de instrucción básica, </t>
  </si>
  <si>
    <t>por agrupación lingüística de la familia Chontal de Oaxaca según asistencia escolar,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</si>
  <si>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</si>
  <si>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</si>
  <si>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>por agrupación lingüística de la familia Chontal de Oaxaca,</t>
  </si>
  <si>
    <t xml:space="preserve">por agrupaciones lingüísticas de la familia Chontal de Oaxaca según grandes grupos de edad y sexo,  </t>
  </si>
  <si>
    <t xml:space="preserve">hombres </t>
  </si>
  <si>
    <t xml:space="preserve">por agrupación lingüística de la familia Chontal de Oaxaca según su condición de habla española, </t>
  </si>
  <si>
    <t>Condición de bilingüismo lengua indígena-español</t>
  </si>
  <si>
    <t>Habla sólo lengua indígena</t>
  </si>
  <si>
    <t>Habla también español</t>
  </si>
  <si>
    <t xml:space="preserve">Cuadro 5. Población de 15 años y más hablante de alguna lengua indígena </t>
  </si>
  <si>
    <t xml:space="preserve">por agrupación lingüística de la familia Chontal de Oaxaca según condición de alfabetismo, </t>
  </si>
  <si>
    <t>Sin instrucción</t>
  </si>
  <si>
    <t>Preescolar</t>
  </si>
  <si>
    <t>Primaria</t>
  </si>
  <si>
    <t>Secundaria</t>
  </si>
  <si>
    <t>X. Agrupaciones lingüísticas de la familia Chontal de Oaxaca</t>
  </si>
  <si>
    <t xml:space="preserve">Total </t>
  </si>
  <si>
    <t xml:space="preserve">% </t>
  </si>
  <si>
    <t xml:space="preserve">%  </t>
  </si>
  <si>
    <t>Total</t>
  </si>
  <si>
    <t>chontal de Oaxaca</t>
  </si>
  <si>
    <t xml:space="preserve">Total por agrupaciones </t>
  </si>
  <si>
    <t>De 5 a 14</t>
  </si>
  <si>
    <t>De 15 a 24</t>
  </si>
  <si>
    <t>De 25 a 34</t>
  </si>
  <si>
    <t>De 35 a 54</t>
  </si>
  <si>
    <t>hombres</t>
  </si>
  <si>
    <t>mujeres</t>
  </si>
  <si>
    <t>Total¹</t>
  </si>
  <si>
    <t>%</t>
  </si>
  <si>
    <t>Asistencia escolar en población de 6 a 14 años</t>
  </si>
  <si>
    <t>Asiste</t>
  </si>
  <si>
    <t>No asiste</t>
  </si>
  <si>
    <t>Alfabetismo en población de 15 años y más</t>
  </si>
  <si>
    <t xml:space="preserve">Alfabeta </t>
  </si>
  <si>
    <t xml:space="preserve">Analfabeta </t>
  </si>
  <si>
    <t>X.Agrupaciones lingüistícas de la familia Chontal de Oaxaca</t>
  </si>
  <si>
    <t>Tema: Distribución de la población</t>
  </si>
  <si>
    <t xml:space="preserve">Tema: Bilingüismo-monolingüismo </t>
  </si>
  <si>
    <t>Tema: Educación</t>
  </si>
  <si>
    <t>X. Agrupaciones lingüistícas de la familia Chontal de Oaxaca</t>
  </si>
  <si>
    <t xml:space="preserve">Cuadro 4. Población de 6 a 14 años hablante de alguna lengua indígena </t>
  </si>
  <si>
    <t xml:space="preserve">Cuadro 6. Población de 6 a 14 años hablante de alguna lengua indígena </t>
  </si>
  <si>
    <t>Cuadro 7. Población de 15 años y más hablante de alguna lengua indígena</t>
  </si>
  <si>
    <t>Total
5 años y más</t>
  </si>
  <si>
    <r>
      <t>% de la PHLIN</t>
    </r>
    <r>
      <rPr>
        <vertAlign val="superscript"/>
        <sz val="10"/>
        <rFont val="Helv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</si>
  <si>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</si>
  <si>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3</t>
    </r>
    <r>
      <rPr>
        <sz val="10"/>
        <rFont val="Helv"/>
        <family val="2"/>
      </rPr>
      <t xml:space="preserve"> </t>
    </r>
  </si>
  <si>
    <t>Total
3 años y más</t>
  </si>
  <si>
    <r>
      <t>% de la PHLIN</t>
    </r>
    <r>
      <rPr>
        <vertAlign val="superscript"/>
        <sz val="10"/>
        <rFont val="Helv"/>
      </rPr>
      <t>4</t>
    </r>
    <r>
      <rPr>
        <sz val="10"/>
        <rFont val="Helv"/>
        <family val="2"/>
      </rPr>
      <t xml:space="preserve"> </t>
    </r>
  </si>
  <si>
    <t>3/  Porcentaje con respecto al total de la población de 5 años y más hablante de alguna lengua indígena nacional para el año 2010 (6,695,228 hablantes)</t>
  </si>
  <si>
    <t>De 3 y 4 años</t>
  </si>
  <si>
    <t>De 55 y más</t>
  </si>
  <si>
    <t xml:space="preserve">Cuadro 3.  Población de 3 años y más hablante de alguna lengua indígena </t>
  </si>
  <si>
    <t>1/ No se incluyen quienes no especificaron su condición de asistencia escolar  (0 hablantes para esta familia lingüística).</t>
  </si>
  <si>
    <t>Cuadro 2. Población de 3 años y más hablante de alguna lengua indígena por agrupación lingüística de la familia Chontal de Oaxaca según grandes grupos de</t>
  </si>
  <si>
    <t xml:space="preserve">Cuadro 3. Población de 3 años y más hablante de alguna lengua indígena </t>
  </si>
  <si>
    <t>Cuadro 5. Población de 15 años y más hablante de alguna lengua indígena de la familia Chontal de Oaxaca  según su condición de alfabetismo,</t>
  </si>
  <si>
    <t xml:space="preserve">Cuadro 2. Población de 3 años y más hablante de alguna lengua indígena </t>
  </si>
  <si>
    <t>Fuente: Estimación del INALI con base en el XII Censo General de Población y Vivienda, INEGI, 2000; II Conteo de Población y Vivienda, INEGI, 2005; Censo de Población y Vivienda, INEGI 2010; Encuesta Intercensal, INEGI, 2015; Catálogo de las Lenguas Indígenas Nacionales, INALI, 2008.</t>
  </si>
  <si>
    <t xml:space="preserve">Cuadro 1A. Población de 5 años y más hablante de alguna lengua indígena </t>
  </si>
  <si>
    <t>4/  Porcentaje con respecto al total de la población de 5 años y más hablante de alguna lengua indígena nacional para el año 2015 (7,173,534 hablantes)</t>
  </si>
  <si>
    <t>2000, 2005, 2010 y 2015</t>
  </si>
  <si>
    <t>Fuente: Estimación del INALI con base en los datos del Censo de Población y Vivienda, INEGI 2010; Encuesta Intercensal, INEGI, 2015; Catálogo de las Lenguas Indígenas Nacionales, INALI, 2008.</t>
  </si>
  <si>
    <t>1/  Porcentaje con respecto al total de la población de 3 años y más hablante de alguna lengua indígena nacional para el año 2010 (6,913,362 hablantes)</t>
  </si>
  <si>
    <t>2/  Porcentaje con respecto al total de la población de 3 años y más hablante de alguna lengua indígena nacional para el año 2015 (7,382,785 hablantes)</t>
  </si>
  <si>
    <t xml:space="preserve">Cuadro 1B. Población de 3 años y más hablante de alguna lengua indígena </t>
  </si>
  <si>
    <t>Fuente: Estimación del INALI con base en los datos de la Encuesta Intercensal, INEGI 2015, y el Catálogo de las Lenguas Indígenas Nacionales, INALI, 2008.</t>
  </si>
  <si>
    <t>1/ No se incluyen quienes no especificaron su condición de hablar español  (135 hablantes para esta familia lingüística).</t>
  </si>
  <si>
    <t>1/ No se incluyen quienes no especificaron su condición de alfabetismo (59 hablantes para esta familia lingüística).</t>
  </si>
  <si>
    <t>2/ No se incluyen quienes no especificaron su nivel de instrucción (1 hablante para esta familia lingüística).</t>
  </si>
  <si>
    <t>2/ No se incluyen quienes no especificaron su nivel de instrucción (16 hablantes para esta familia lingüística).</t>
  </si>
  <si>
    <t>Información básica de la familia Chontal de Oaxaca, 2015.</t>
  </si>
  <si>
    <t xml:space="preserve"> edad y sexo, 2015.</t>
  </si>
  <si>
    <t>por agrupación lingüística de la familia Chontal de Oaxaca según bilingüismo lengua indígena-español, 2015.</t>
  </si>
  <si>
    <t>por agrupación lingüística de la familia Chontal de Oaxaca según asistencia escolar, 2015.</t>
  </si>
  <si>
    <t>por agrupación lingüística de la familia Chontal de Oaxaca según condición de alfabetismo, 2015.</t>
  </si>
  <si>
    <t>por agrupación lingüística de la familia Chontal de Oaxaca según nivel de instrucción básica, 2015.</t>
  </si>
  <si>
    <t>por agrupación lingüística de la familia Chontal de Oaxaca según niveles de instrucción básica, media superior y superior, 2015.</t>
  </si>
  <si>
    <t>Cuadro 1A. Población de 5 años y más hablante de alguna lengua indígena por agrupación lingüística de la familia Chontal de Oaxaca, comparativo 2000, 2005, 2010 y 2015.</t>
  </si>
  <si>
    <t>Cuadro 1B. Población de 3 años y más hablante de alguna lengua indígena por agrupación lingüística de la familia Chontal de Oaxaca, comparativo 2010 y 2015.</t>
  </si>
  <si>
    <t>2010 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</si>
</sst>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####"/>
    <numFmt numFmtId="165" formatCode="0.0"/>
    <numFmt numFmtId="166" formatCode="_-* #,##0_-;\-* #,##0_-;_-* &quot;-&quot;??_-;_-@_-"/>
    <numFmt numFmtId="167" formatCode="0.000"/>
  </numFmts>
  <fonts count="3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b/>
      <sz val="10"/>
      <name val="Helv"/>
      <family val="2"/>
    </font>
    <font>
      <sz val="11"/>
      <color indexed="8"/>
      <name val="Helv"/>
      <family val="2"/>
    </font>
    <font>
      <sz val="11"/>
      <color indexed="8"/>
      <name val="Helv"/>
      <family val="2"/>
    </font>
    <font>
      <sz val="11"/>
      <name val="Helv"/>
      <family val="2"/>
    </font>
    <font>
      <b/>
      <sz val="11"/>
      <color indexed="8"/>
      <name val="Helv"/>
      <family val="2"/>
    </font>
    <font>
      <sz val="10"/>
      <color indexed="8"/>
      <name val="Helv"/>
      <family val="2"/>
    </font>
    <font>
      <sz val="10"/>
      <name val="Helv"/>
      <family val="2"/>
    </font>
    <font>
      <b/>
      <sz val="10"/>
      <color indexed="8"/>
      <name val="Helv"/>
      <family val="2"/>
    </font>
    <font>
      <b/>
      <sz val="9"/>
      <color indexed="8"/>
      <name val="Helv"/>
      <family val="2"/>
    </font>
    <font>
      <b/>
      <sz val="11"/>
      <color indexed="8"/>
      <name val="Helv"/>
      <family val="2"/>
    </font>
    <font>
      <b/>
      <sz val="11"/>
      <color indexed="8"/>
      <name val="Helv"/>
      <family val="2"/>
    </font>
    <font>
      <sz val="11"/>
      <color indexed="8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sz val="8"/>
      <color indexed="8"/>
      <name val="Helv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name val="Helv"/>
      <family val="2"/>
    </font>
    <font>
      <sz val="10"/>
      <name val="Calibri"/>
      <family val="2"/>
    </font>
    <font>
      <vertAlign val="superscript"/>
      <sz val="10"/>
      <color indexed="8"/>
      <name val="Helv"/>
      <family val="2"/>
    </font>
    <font>
      <sz val="8"/>
      <name val="Verdana"/>
      <family val="2"/>
    </font>
    <font>
      <vertAlign val="superscript"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/>
    <xf numFmtId="0" fontId="6" fillId="0" borderId="0" xfId="0" applyFont="1"/>
    <xf numFmtId="0" fontId="6" fillId="2" borderId="0" xfId="0" applyFont="1" applyFill="1" applyAlignment="1"/>
    <xf numFmtId="0" fontId="7" fillId="2" borderId="0" xfId="0" applyFont="1" applyFill="1"/>
    <xf numFmtId="0" fontId="7" fillId="2" borderId="0" xfId="0" applyFont="1" applyFill="1" applyBorder="1" applyAlignment="1"/>
    <xf numFmtId="0" fontId="6" fillId="2" borderId="0" xfId="0" applyFont="1" applyFill="1"/>
    <xf numFmtId="0" fontId="6" fillId="2" borderId="0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 applyBorder="1"/>
    <xf numFmtId="0" fontId="7" fillId="0" borderId="0" xfId="0" applyFont="1"/>
    <xf numFmtId="0" fontId="8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3" fillId="0" borderId="0" xfId="0" applyFont="1" applyFill="1" applyBorder="1"/>
    <xf numFmtId="0" fontId="7" fillId="0" borderId="0" xfId="0" applyFont="1" applyFill="1" applyBorder="1"/>
    <xf numFmtId="0" fontId="14" fillId="0" borderId="0" xfId="4" applyFont="1" applyFill="1" applyBorder="1"/>
    <xf numFmtId="0" fontId="9" fillId="0" borderId="0" xfId="0" applyFont="1" applyAlignment="1">
      <alignment vertical="center"/>
    </xf>
    <xf numFmtId="0" fontId="22" fillId="0" borderId="0" xfId="0" applyFont="1"/>
    <xf numFmtId="41" fontId="22" fillId="0" borderId="0" xfId="0" applyNumberFormat="1" applyFont="1" applyFill="1"/>
    <xf numFmtId="0" fontId="22" fillId="0" borderId="0" xfId="0" applyFont="1" applyFill="1"/>
    <xf numFmtId="41" fontId="7" fillId="0" borderId="0" xfId="0" applyNumberFormat="1" applyFont="1" applyFill="1"/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41" fontId="6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9" fontId="14" fillId="2" borderId="1" xfId="1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/>
    <xf numFmtId="0" fontId="0" fillId="2" borderId="0" xfId="0" applyFill="1"/>
    <xf numFmtId="0" fontId="14" fillId="2" borderId="2" xfId="4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8" fillId="2" borderId="0" xfId="4" applyFont="1" applyFill="1" applyAlignment="1">
      <alignment horizontal="left"/>
    </xf>
    <xf numFmtId="0" fontId="14" fillId="2" borderId="0" xfId="4" applyFont="1" applyFill="1"/>
    <xf numFmtId="0" fontId="8" fillId="2" borderId="0" xfId="0" applyFont="1" applyFill="1"/>
    <xf numFmtId="0" fontId="14" fillId="2" borderId="2" xfId="4" applyFont="1" applyFill="1" applyBorder="1" applyAlignment="1"/>
    <xf numFmtId="49" fontId="14" fillId="2" borderId="3" xfId="4" applyNumberFormat="1" applyFont="1" applyFill="1" applyBorder="1" applyAlignment="1">
      <alignment horizontal="center" vertical="center" wrapText="1"/>
    </xf>
    <xf numFmtId="49" fontId="14" fillId="2" borderId="1" xfId="4" applyNumberFormat="1" applyFont="1" applyFill="1" applyBorder="1" applyAlignment="1">
      <alignment horizontal="center" vertical="center" wrapText="1"/>
    </xf>
    <xf numFmtId="49" fontId="14" fillId="2" borderId="4" xfId="4" applyNumberFormat="1" applyFont="1" applyFill="1" applyBorder="1" applyAlignment="1">
      <alignment horizontal="center" vertical="center" wrapText="1"/>
    </xf>
    <xf numFmtId="49" fontId="8" fillId="2" borderId="0" xfId="4" applyNumberFormat="1" applyFont="1" applyFill="1" applyBorder="1" applyAlignment="1">
      <alignment horizontal="left"/>
    </xf>
    <xf numFmtId="165" fontId="8" fillId="2" borderId="0" xfId="4" applyNumberFormat="1" applyFont="1" applyFill="1" applyBorder="1" applyAlignment="1">
      <alignment horizontal="center" vertical="center"/>
    </xf>
    <xf numFmtId="2" fontId="8" fillId="2" borderId="0" xfId="4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4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 vertical="center"/>
    </xf>
    <xf numFmtId="165" fontId="14" fillId="2" borderId="1" xfId="4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41" fontId="15" fillId="2" borderId="5" xfId="0" applyNumberFormat="1" applyFont="1" applyFill="1" applyBorder="1" applyAlignment="1">
      <alignment horizontal="right" vertical="center"/>
    </xf>
    <xf numFmtId="41" fontId="13" fillId="2" borderId="0" xfId="0" applyNumberFormat="1" applyFont="1" applyFill="1" applyBorder="1" applyAlignment="1">
      <alignment horizontal="right" vertical="center"/>
    </xf>
    <xf numFmtId="41" fontId="13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center"/>
    </xf>
    <xf numFmtId="0" fontId="13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2" fillId="2" borderId="0" xfId="4" applyFont="1" applyFill="1" applyBorder="1" applyAlignment="1">
      <alignment horizontal="left" wrapText="1"/>
    </xf>
    <xf numFmtId="0" fontId="0" fillId="2" borderId="0" xfId="0" applyFont="1" applyFill="1"/>
    <xf numFmtId="49" fontId="8" fillId="2" borderId="5" xfId="2" applyNumberFormat="1" applyFont="1" applyFill="1" applyBorder="1" applyAlignment="1">
      <alignment horizontal="left"/>
    </xf>
    <xf numFmtId="41" fontId="8" fillId="2" borderId="5" xfId="2" applyNumberFormat="1" applyFont="1" applyFill="1" applyBorder="1" applyAlignment="1"/>
    <xf numFmtId="41" fontId="23" fillId="2" borderId="5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0" xfId="0" applyNumberFormat="1" applyFont="1" applyFill="1" applyAlignment="1"/>
    <xf numFmtId="49" fontId="8" fillId="2" borderId="0" xfId="2" applyNumberFormat="1" applyFont="1" applyFill="1" applyBorder="1" applyAlignment="1">
      <alignment horizontal="left"/>
    </xf>
    <xf numFmtId="41" fontId="8" fillId="2" borderId="0" xfId="2" applyNumberFormat="1" applyFont="1" applyFill="1" applyBorder="1" applyAlignment="1"/>
    <xf numFmtId="41" fontId="23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left" wrapText="1"/>
    </xf>
    <xf numFmtId="41" fontId="14" fillId="2" borderId="1" xfId="3" applyNumberFormat="1" applyFont="1" applyFill="1" applyBorder="1" applyAlignment="1"/>
    <xf numFmtId="41" fontId="24" fillId="2" borderId="1" xfId="0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/>
    <xf numFmtId="2" fontId="22" fillId="2" borderId="0" xfId="0" applyNumberFormat="1" applyFont="1" applyFill="1"/>
    <xf numFmtId="0" fontId="22" fillId="2" borderId="0" xfId="0" applyFont="1" applyFill="1"/>
    <xf numFmtId="0" fontId="1" fillId="2" borderId="0" xfId="0" applyFont="1" applyFill="1" applyBorder="1" applyAlignment="1">
      <alignment horizontal="left" wrapText="1"/>
    </xf>
    <xf numFmtId="49" fontId="8" fillId="2" borderId="0" xfId="2" applyNumberFormat="1" applyFont="1" applyFill="1" applyBorder="1" applyAlignment="1">
      <alignment horizontal="left" vertical="center"/>
    </xf>
    <xf numFmtId="164" fontId="23" fillId="2" borderId="5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164" fontId="23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left" vertical="center" wrapText="1"/>
    </xf>
    <xf numFmtId="164" fontId="24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41" fontId="23" fillId="2" borderId="5" xfId="0" applyNumberFormat="1" applyFont="1" applyFill="1" applyBorder="1" applyAlignment="1">
      <alignment horizontal="center" vertical="center"/>
    </xf>
    <xf numFmtId="41" fontId="23" fillId="2" borderId="5" xfId="0" applyNumberFormat="1" applyFont="1" applyFill="1" applyBorder="1" applyAlignment="1">
      <alignment vertical="center"/>
    </xf>
    <xf numFmtId="41" fontId="23" fillId="2" borderId="0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right" vertical="center"/>
    </xf>
    <xf numFmtId="41" fontId="23" fillId="2" borderId="0" xfId="0" applyNumberFormat="1" applyFont="1" applyFill="1" applyBorder="1" applyAlignment="1">
      <alignment vertical="center"/>
    </xf>
    <xf numFmtId="41" fontId="24" fillId="2" borderId="1" xfId="0" applyNumberFormat="1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right" vertical="center"/>
    </xf>
    <xf numFmtId="41" fontId="24" fillId="2" borderId="1" xfId="0" applyNumberFormat="1" applyFont="1" applyFill="1" applyBorder="1" applyAlignment="1">
      <alignment vertical="center"/>
    </xf>
    <xf numFmtId="0" fontId="12" fillId="2" borderId="6" xfId="0" applyFont="1" applyFill="1" applyBorder="1" applyAlignment="1">
      <alignment horizontal="left" vertical="center" wrapText="1"/>
    </xf>
    <xf numFmtId="41" fontId="12" fillId="2" borderId="5" xfId="0" applyNumberFormat="1" applyFont="1" applyFill="1" applyBorder="1" applyAlignment="1">
      <alignment horizontal="center" vertical="center"/>
    </xf>
    <xf numFmtId="2" fontId="17" fillId="2" borderId="0" xfId="0" applyNumberFormat="1" applyFont="1" applyFill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center" vertical="center"/>
    </xf>
    <xf numFmtId="41" fontId="18" fillId="2" borderId="5" xfId="0" applyNumberFormat="1" applyFont="1" applyFill="1" applyBorder="1" applyAlignment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41" fontId="16" fillId="2" borderId="0" xfId="0" applyNumberFormat="1" applyFont="1" applyFill="1" applyBorder="1" applyAlignment="1">
      <alignment horizontal="center" vertical="center"/>
    </xf>
    <xf numFmtId="41" fontId="12" fillId="2" borderId="0" xfId="0" applyNumberFormat="1" applyFont="1" applyFill="1" applyBorder="1" applyAlignment="1">
      <alignment horizontal="center" vertical="center"/>
    </xf>
    <xf numFmtId="41" fontId="18" fillId="2" borderId="0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41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1" fontId="19" fillId="2" borderId="1" xfId="0" applyNumberFormat="1" applyFont="1" applyFill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41" fontId="7" fillId="2" borderId="0" xfId="0" applyNumberFormat="1" applyFont="1" applyFill="1"/>
    <xf numFmtId="41" fontId="23" fillId="2" borderId="0" xfId="0" applyNumberFormat="1" applyFont="1" applyFill="1" applyBorder="1" applyAlignment="1">
      <alignment vertical="center" wrapText="1"/>
    </xf>
    <xf numFmtId="41" fontId="8" fillId="2" borderId="0" xfId="0" applyNumberFormat="1" applyFont="1" applyFill="1" applyBorder="1" applyAlignment="1">
      <alignment vertical="center"/>
    </xf>
    <xf numFmtId="41" fontId="24" fillId="2" borderId="1" xfId="0" applyNumberFormat="1" applyFont="1" applyFill="1" applyBorder="1" applyAlignment="1">
      <alignment vertical="center" wrapText="1"/>
    </xf>
    <xf numFmtId="41" fontId="14" fillId="2" borderId="1" xfId="0" applyNumberFormat="1" applyFont="1" applyFill="1" applyBorder="1" applyAlignment="1">
      <alignment vertical="center"/>
    </xf>
    <xf numFmtId="41" fontId="22" fillId="2" borderId="0" xfId="0" applyNumberFormat="1" applyFont="1" applyFill="1"/>
    <xf numFmtId="0" fontId="3" fillId="2" borderId="0" xfId="0" applyFont="1" applyFill="1" applyBorder="1"/>
    <xf numFmtId="0" fontId="14" fillId="2" borderId="0" xfId="4" applyFont="1" applyFill="1" applyBorder="1"/>
    <xf numFmtId="0" fontId="15" fillId="2" borderId="0" xfId="0" applyFont="1" applyFill="1" applyBorder="1"/>
    <xf numFmtId="0" fontId="22" fillId="2" borderId="5" xfId="0" applyFont="1" applyFill="1" applyBorder="1" applyAlignment="1"/>
    <xf numFmtId="0" fontId="14" fillId="2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41" fontId="14" fillId="2" borderId="5" xfId="5" applyNumberFormat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horizontal="center" vertical="center"/>
    </xf>
    <xf numFmtId="41" fontId="0" fillId="2" borderId="0" xfId="0" applyNumberFormat="1" applyFill="1"/>
    <xf numFmtId="0" fontId="20" fillId="2" borderId="5" xfId="0" applyFont="1" applyFill="1" applyBorder="1" applyAlignment="1">
      <alignment vertical="top"/>
    </xf>
    <xf numFmtId="0" fontId="21" fillId="0" borderId="0" xfId="0" applyFont="1" applyFill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166" fontId="0" fillId="2" borderId="0" xfId="6" applyNumberFormat="1" applyFont="1" applyFill="1"/>
    <xf numFmtId="0" fontId="20" fillId="2" borderId="5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2" fillId="2" borderId="5" xfId="0" applyFont="1" applyFill="1" applyBorder="1" applyAlignment="1">
      <alignment vertical="top"/>
    </xf>
    <xf numFmtId="0" fontId="20" fillId="0" borderId="5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41" fontId="20" fillId="2" borderId="5" xfId="0" applyNumberFormat="1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6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49" fontId="8" fillId="2" borderId="5" xfId="2" applyNumberFormat="1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2" fontId="7" fillId="2" borderId="0" xfId="0" applyNumberFormat="1" applyFont="1" applyFill="1" applyBorder="1" applyAlignment="1">
      <alignment vertical="center"/>
    </xf>
    <xf numFmtId="49" fontId="15" fillId="2" borderId="5" xfId="0" applyNumberFormat="1" applyFont="1" applyFill="1" applyBorder="1" applyAlignment="1">
      <alignment vertical="center"/>
    </xf>
    <xf numFmtId="41" fontId="15" fillId="2" borderId="5" xfId="0" applyNumberFormat="1" applyFont="1" applyFill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 vertical="center"/>
    </xf>
    <xf numFmtId="41" fontId="15" fillId="2" borderId="5" xfId="0" applyNumberFormat="1" applyFont="1" applyFill="1" applyBorder="1" applyAlignment="1">
      <alignment vertical="center"/>
    </xf>
    <xf numFmtId="165" fontId="6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9" fontId="15" fillId="2" borderId="0" xfId="0" applyNumberFormat="1" applyFont="1" applyFill="1" applyBorder="1" applyAlignment="1">
      <alignment vertical="center"/>
    </xf>
    <xf numFmtId="41" fontId="7" fillId="2" borderId="0" xfId="0" applyNumberFormat="1" applyFont="1" applyFill="1" applyBorder="1" applyAlignment="1">
      <alignment vertical="center"/>
    </xf>
    <xf numFmtId="41" fontId="15" fillId="2" borderId="0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41" fontId="15" fillId="2" borderId="0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41" fontId="7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horizontal="center" vertical="center"/>
    </xf>
    <xf numFmtId="41" fontId="13" fillId="2" borderId="1" xfId="0" applyNumberFormat="1" applyFont="1" applyFill="1" applyBorder="1" applyAlignment="1">
      <alignment vertical="center"/>
    </xf>
    <xf numFmtId="41" fontId="13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41" fontId="13" fillId="3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14" fillId="2" borderId="2" xfId="5" applyNumberFormat="1" applyFont="1" applyFill="1" applyBorder="1" applyAlignment="1">
      <alignment horizontal="center" vertical="center"/>
    </xf>
    <xf numFmtId="41" fontId="14" fillId="2" borderId="5" xfId="0" applyNumberFormat="1" applyFont="1" applyFill="1" applyBorder="1" applyAlignment="1">
      <alignment horizontal="center" vertical="center" wrapText="1"/>
    </xf>
    <xf numFmtId="41" fontId="1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4" fillId="2" borderId="5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top" wrapText="1"/>
    </xf>
    <xf numFmtId="49" fontId="14" fillId="2" borderId="8" xfId="1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/>
    </xf>
    <xf numFmtId="49" fontId="14" fillId="2" borderId="8" xfId="4" applyNumberFormat="1" applyFont="1" applyFill="1" applyBorder="1" applyAlignment="1">
      <alignment horizontal="center" vertical="center" wrapText="1"/>
    </xf>
    <xf numFmtId="49" fontId="14" fillId="2" borderId="5" xfId="4" applyNumberFormat="1" applyFont="1" applyFill="1" applyBorder="1" applyAlignment="1">
      <alignment horizontal="center" vertical="center" wrapText="1"/>
    </xf>
    <xf numFmtId="49" fontId="14" fillId="2" borderId="0" xfId="4" applyNumberFormat="1" applyFont="1" applyFill="1" applyBorder="1" applyAlignment="1">
      <alignment horizontal="center" vertical="center" wrapText="1"/>
    </xf>
    <xf numFmtId="49" fontId="14" fillId="2" borderId="1" xfId="4" applyNumberFormat="1" applyFont="1" applyFill="1" applyBorder="1" applyAlignment="1">
      <alignment horizontal="center" vertical="center" wrapText="1"/>
    </xf>
    <xf numFmtId="0" fontId="14" fillId="2" borderId="9" xfId="4" applyFont="1" applyFill="1" applyBorder="1" applyAlignment="1">
      <alignment horizontal="center" vertical="center" wrapText="1"/>
    </xf>
    <xf numFmtId="0" fontId="14" fillId="2" borderId="10" xfId="4" applyFont="1" applyFill="1" applyBorder="1" applyAlignment="1">
      <alignment horizontal="center" vertical="center" wrapText="1"/>
    </xf>
    <xf numFmtId="0" fontId="14" fillId="2" borderId="11" xfId="4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167" fontId="17" fillId="2" borderId="0" xfId="0" applyNumberFormat="1" applyFont="1" applyFill="1" applyBorder="1" applyAlignment="1">
      <alignment horizontal="center" vertical="center"/>
    </xf>
    <xf numFmtId="0" fontId="23" fillId="2" borderId="5" xfId="0" applyNumberFormat="1" applyFont="1" applyFill="1" applyBorder="1" applyAlignment="1">
      <alignment vertical="center"/>
    </xf>
    <xf numFmtId="41" fontId="8" fillId="2" borderId="0" xfId="4" applyNumberFormat="1" applyFont="1" applyFill="1" applyBorder="1" applyAlignment="1">
      <alignment horizontal="center" vertical="center"/>
    </xf>
    <xf numFmtId="41" fontId="6" fillId="2" borderId="0" xfId="0" applyNumberFormat="1" applyFont="1" applyFill="1" applyBorder="1" applyAlignment="1">
      <alignment horizontal="right" vertical="center"/>
    </xf>
    <xf numFmtId="0" fontId="8" fillId="2" borderId="0" xfId="4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</cellXfs>
  <cellStyles count="7">
    <cellStyle name="Millares" xfId="6" builtinId="3"/>
    <cellStyle name="Normal" xfId="0" builtinId="0"/>
    <cellStyle name="Normal_asistencia escolar y alfabetism" xfId="1"/>
    <cellStyle name="Normal_c2.raw" xfId="2"/>
    <cellStyle name="Normal_c4.raw" xfId="3"/>
    <cellStyle name="Normal_Hoja1" xfId="4"/>
    <cellStyle name="Normal_Hoja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tabSelected="1" workbookViewId="0">
      <selection activeCell="A3" sqref="A3"/>
    </sheetView>
  </sheetViews>
  <sheetFormatPr baseColWidth="10" defaultRowHeight="15" x14ac:dyDescent="0.25"/>
  <cols>
    <col min="1" max="1" width="4.140625" style="36" customWidth="1"/>
    <col min="2" max="2" width="8.7109375" style="36" customWidth="1"/>
    <col min="3" max="18" width="10.85546875" style="36" customWidth="1"/>
  </cols>
  <sheetData>
    <row r="1" spans="1:2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34"/>
      <c r="O1" s="134"/>
      <c r="P1" s="134"/>
      <c r="Q1" s="134"/>
      <c r="R1" s="134"/>
      <c r="S1" s="2"/>
      <c r="T1" s="2"/>
      <c r="U1" s="2"/>
      <c r="V1" s="2"/>
      <c r="W1" s="2"/>
      <c r="X1" s="2"/>
      <c r="Y1" s="2"/>
      <c r="Z1" s="2"/>
      <c r="AA1" s="2"/>
    </row>
    <row r="2" spans="1:27" s="11" customFormat="1" ht="12.75" x14ac:dyDescent="0.2">
      <c r="A2" s="4" t="s">
        <v>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7" s="11" customFormat="1" ht="12.75" x14ac:dyDescent="0.2">
      <c r="A3" s="5"/>
      <c r="B3" s="6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7" s="11" customFormat="1" ht="12.75" x14ac:dyDescent="0.2">
      <c r="A4" s="7" t="s">
        <v>53</v>
      </c>
      <c r="B4" s="8"/>
      <c r="C4" s="4"/>
      <c r="D4" s="9"/>
      <c r="E4" s="4"/>
      <c r="F4" s="4"/>
      <c r="G4" s="5"/>
      <c r="H4" s="5"/>
      <c r="I4" s="5"/>
      <c r="J4" s="5"/>
      <c r="K4" s="5"/>
      <c r="L4" s="5"/>
      <c r="M4" s="5"/>
      <c r="N4" s="69"/>
      <c r="O4" s="69"/>
      <c r="P4" s="69"/>
      <c r="Q4" s="69"/>
      <c r="R4" s="69"/>
      <c r="S4" s="15"/>
      <c r="T4" s="15"/>
      <c r="U4" s="15"/>
      <c r="V4" s="15"/>
      <c r="W4" s="15"/>
      <c r="X4" s="15"/>
      <c r="Y4" s="15"/>
      <c r="Z4" s="15"/>
      <c r="AA4" s="15"/>
    </row>
    <row r="5" spans="1:27" s="11" customFormat="1" ht="13.5" customHeight="1" x14ac:dyDescent="0.2">
      <c r="A5" s="5"/>
      <c r="B5" s="6" t="s">
        <v>95</v>
      </c>
      <c r="C5" s="10"/>
      <c r="D5" s="6"/>
      <c r="E5" s="6"/>
      <c r="F5" s="6"/>
      <c r="G5" s="5"/>
      <c r="H5" s="5"/>
      <c r="I5" s="5"/>
      <c r="J5" s="5"/>
      <c r="K5" s="5"/>
      <c r="L5" s="5"/>
      <c r="M5" s="5"/>
      <c r="N5" s="69"/>
      <c r="O5" s="69"/>
      <c r="P5" s="69"/>
      <c r="Q5" s="69"/>
      <c r="R5" s="69"/>
      <c r="S5" s="15"/>
      <c r="T5" s="15"/>
      <c r="U5" s="15"/>
      <c r="V5" s="15"/>
      <c r="W5" s="15"/>
      <c r="X5" s="15"/>
      <c r="Y5" s="15"/>
      <c r="Z5" s="15"/>
      <c r="AA5" s="15"/>
    </row>
    <row r="6" spans="1:27" s="11" customFormat="1" ht="13.5" customHeight="1" x14ac:dyDescent="0.2">
      <c r="A6" s="5"/>
      <c r="B6" s="6" t="s">
        <v>96</v>
      </c>
      <c r="C6" s="10"/>
      <c r="D6" s="6"/>
      <c r="E6" s="6"/>
      <c r="F6" s="6"/>
      <c r="G6" s="5"/>
      <c r="H6" s="5"/>
      <c r="I6" s="5"/>
      <c r="J6" s="5"/>
      <c r="K6" s="5"/>
      <c r="L6" s="5"/>
      <c r="M6" s="5"/>
      <c r="N6" s="69"/>
      <c r="O6" s="69"/>
      <c r="P6" s="69"/>
      <c r="Q6" s="69"/>
      <c r="R6" s="69"/>
      <c r="S6" s="15"/>
      <c r="T6" s="15"/>
      <c r="U6" s="15"/>
      <c r="V6" s="15"/>
      <c r="W6" s="15"/>
      <c r="X6" s="15"/>
      <c r="Y6" s="15"/>
      <c r="Z6" s="15"/>
      <c r="AA6" s="15"/>
    </row>
    <row r="7" spans="1:27" s="11" customFormat="1" ht="15" customHeight="1" x14ac:dyDescent="0.2">
      <c r="A7" s="5"/>
      <c r="B7" s="6" t="s">
        <v>71</v>
      </c>
      <c r="C7" s="5"/>
      <c r="D7" s="6"/>
      <c r="E7" s="6"/>
      <c r="F7" s="6"/>
      <c r="G7" s="5"/>
      <c r="H7" s="5"/>
      <c r="I7" s="5"/>
      <c r="J7" s="5"/>
      <c r="K7" s="5"/>
      <c r="L7" s="5"/>
      <c r="M7" s="5"/>
      <c r="N7" s="69"/>
      <c r="O7" s="69"/>
      <c r="P7" s="69"/>
      <c r="Q7" s="69"/>
      <c r="R7" s="69"/>
      <c r="S7" s="15"/>
      <c r="T7" s="15"/>
      <c r="U7" s="15"/>
      <c r="V7" s="15"/>
      <c r="W7" s="15"/>
      <c r="X7" s="15"/>
      <c r="Y7" s="15"/>
      <c r="Z7" s="15"/>
      <c r="AA7" s="15"/>
    </row>
    <row r="8" spans="1:27" s="11" customFormat="1" ht="12.75" x14ac:dyDescent="0.2">
      <c r="A8" s="5"/>
      <c r="B8" s="5"/>
      <c r="C8" s="6" t="s">
        <v>89</v>
      </c>
      <c r="D8" s="6"/>
      <c r="E8" s="6"/>
      <c r="F8" s="6"/>
      <c r="G8" s="5"/>
      <c r="H8" s="5"/>
      <c r="I8" s="5"/>
      <c r="J8" s="5"/>
      <c r="K8" s="5"/>
      <c r="L8" s="5"/>
      <c r="M8" s="5"/>
      <c r="N8" s="10"/>
      <c r="O8" s="10"/>
      <c r="P8" s="10"/>
      <c r="Q8" s="10"/>
      <c r="R8" s="10"/>
      <c r="S8" s="16"/>
      <c r="T8" s="16"/>
      <c r="U8" s="16"/>
      <c r="V8" s="16"/>
      <c r="W8" s="16"/>
      <c r="X8" s="16"/>
      <c r="Y8" s="16"/>
      <c r="Z8" s="16"/>
      <c r="AA8" s="16"/>
    </row>
    <row r="9" spans="1:27" s="11" customFormat="1" ht="12.75" x14ac:dyDescent="0.2">
      <c r="A9" s="5"/>
      <c r="B9" s="5"/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10"/>
      <c r="O9" s="10"/>
      <c r="P9" s="10"/>
      <c r="Q9" s="10"/>
      <c r="R9" s="10"/>
      <c r="S9" s="16"/>
      <c r="T9" s="16"/>
      <c r="U9" s="16"/>
      <c r="V9" s="16"/>
      <c r="W9" s="16"/>
      <c r="X9" s="16"/>
      <c r="Y9" s="16"/>
      <c r="Z9" s="16"/>
      <c r="AA9" s="16"/>
    </row>
    <row r="10" spans="1:27" s="11" customFormat="1" ht="12.75" x14ac:dyDescent="0.2">
      <c r="A10" s="12" t="s">
        <v>54</v>
      </c>
      <c r="B10" s="8"/>
      <c r="C10" s="8"/>
      <c r="D10" s="8"/>
      <c r="E10" s="6"/>
      <c r="F10" s="6"/>
      <c r="G10" s="5"/>
      <c r="H10" s="5"/>
      <c r="I10" s="5"/>
      <c r="J10" s="5"/>
      <c r="K10" s="5"/>
      <c r="L10" s="5"/>
      <c r="M10" s="5"/>
      <c r="N10" s="135"/>
      <c r="O10" s="135"/>
      <c r="P10" s="135"/>
      <c r="Q10" s="135"/>
      <c r="R10" s="135"/>
      <c r="S10" s="17"/>
      <c r="T10" s="17"/>
      <c r="U10" s="17"/>
      <c r="V10" s="17"/>
      <c r="W10" s="17"/>
      <c r="X10" s="17"/>
      <c r="Y10" s="17"/>
      <c r="Z10" s="17"/>
      <c r="AA10" s="17"/>
    </row>
    <row r="11" spans="1:27" s="11" customFormat="1" ht="12.75" x14ac:dyDescent="0.2">
      <c r="A11" s="5"/>
      <c r="B11" s="26" t="s">
        <v>72</v>
      </c>
      <c r="C11" s="26"/>
      <c r="D11" s="9"/>
      <c r="E11" s="9"/>
      <c r="F11" s="9"/>
      <c r="G11" s="5"/>
      <c r="H11" s="5"/>
      <c r="I11" s="5"/>
      <c r="J11" s="5"/>
      <c r="K11" s="5"/>
      <c r="L11" s="5"/>
      <c r="M11" s="5"/>
      <c r="N11" s="69"/>
      <c r="O11" s="69"/>
      <c r="P11" s="69"/>
      <c r="Q11" s="69"/>
      <c r="R11" s="69"/>
      <c r="S11" s="15"/>
      <c r="T11" s="15"/>
      <c r="U11" s="15"/>
      <c r="V11" s="15"/>
      <c r="W11" s="15"/>
      <c r="X11" s="15"/>
      <c r="Y11" s="15"/>
      <c r="Z11" s="15"/>
      <c r="AA11" s="15"/>
    </row>
    <row r="12" spans="1:27" s="11" customFormat="1" ht="12.75" x14ac:dyDescent="0.2">
      <c r="A12" s="5"/>
      <c r="B12" s="26"/>
      <c r="C12" s="26" t="s">
        <v>90</v>
      </c>
      <c r="D12" s="9"/>
      <c r="E12" s="9"/>
      <c r="F12" s="9"/>
      <c r="G12" s="5"/>
      <c r="H12" s="5"/>
      <c r="I12" s="5"/>
      <c r="J12" s="5"/>
      <c r="K12" s="5"/>
      <c r="L12" s="5"/>
      <c r="M12" s="5"/>
      <c r="N12" s="69"/>
      <c r="O12" s="69"/>
      <c r="P12" s="5"/>
      <c r="Q12" s="5"/>
      <c r="R12" s="5"/>
    </row>
    <row r="13" spans="1:27" s="11" customFormat="1" ht="12.75" x14ac:dyDescent="0.2">
      <c r="A13" s="5"/>
      <c r="B13" s="9"/>
      <c r="C13" s="9"/>
      <c r="D13" s="9"/>
      <c r="E13" s="9"/>
      <c r="F13" s="9"/>
      <c r="G13" s="5"/>
      <c r="H13" s="5"/>
      <c r="I13" s="5"/>
      <c r="J13" s="5"/>
      <c r="K13" s="5"/>
      <c r="L13" s="5"/>
      <c r="M13" s="5"/>
      <c r="N13" s="69"/>
      <c r="O13" s="69"/>
      <c r="P13" s="5"/>
      <c r="Q13" s="5"/>
      <c r="R13" s="5"/>
    </row>
    <row r="14" spans="1:27" s="11" customFormat="1" ht="12.75" x14ac:dyDescent="0.2">
      <c r="A14" s="7" t="s">
        <v>55</v>
      </c>
      <c r="B14" s="4"/>
      <c r="C14" s="4"/>
      <c r="D14" s="9"/>
      <c r="E14" s="9"/>
      <c r="F14" s="9"/>
      <c r="G14" s="5"/>
      <c r="H14" s="5"/>
      <c r="I14" s="5"/>
      <c r="J14" s="5"/>
      <c r="K14" s="5"/>
      <c r="L14" s="5"/>
      <c r="M14" s="5"/>
      <c r="N14" s="69"/>
      <c r="O14" s="69"/>
      <c r="P14" s="10"/>
      <c r="Q14" s="10"/>
      <c r="R14" s="10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11" customFormat="1" ht="12.75" x14ac:dyDescent="0.2">
      <c r="A15" s="5"/>
      <c r="B15" s="6" t="s">
        <v>57</v>
      </c>
      <c r="C15" s="6"/>
      <c r="D15" s="6"/>
      <c r="E15" s="6"/>
      <c r="F15" s="6"/>
      <c r="G15" s="5"/>
      <c r="H15" s="5"/>
      <c r="I15" s="5"/>
      <c r="J15" s="5"/>
      <c r="K15" s="5"/>
      <c r="L15" s="5"/>
      <c r="M15" s="5"/>
      <c r="N15" s="69"/>
      <c r="O15" s="69"/>
      <c r="P15" s="69"/>
      <c r="Q15" s="69"/>
      <c r="R15" s="69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11" customFormat="1" ht="15.75" customHeight="1" x14ac:dyDescent="0.2">
      <c r="A16" s="5"/>
      <c r="B16" s="8"/>
      <c r="C16" s="26" t="s">
        <v>91</v>
      </c>
      <c r="D16" s="6"/>
      <c r="E16" s="6"/>
      <c r="F16" s="6"/>
      <c r="G16" s="5"/>
      <c r="H16" s="5"/>
      <c r="I16" s="5"/>
      <c r="J16" s="5"/>
      <c r="K16" s="5"/>
      <c r="L16" s="5"/>
      <c r="M16" s="5"/>
      <c r="N16" s="69"/>
      <c r="O16" s="69"/>
      <c r="P16" s="69"/>
      <c r="Q16" s="69"/>
      <c r="R16" s="69"/>
      <c r="S16" s="15"/>
      <c r="T16" s="15"/>
      <c r="U16" s="15"/>
      <c r="V16" s="15"/>
      <c r="W16" s="15"/>
      <c r="X16" s="15"/>
      <c r="Y16" s="15"/>
      <c r="Z16" s="15"/>
      <c r="AA16" s="15"/>
    </row>
    <row r="17" spans="1:256" s="11" customFormat="1" ht="15.75" customHeight="1" x14ac:dyDescent="0.2">
      <c r="A17" s="5"/>
      <c r="B17" s="9" t="s">
        <v>73</v>
      </c>
      <c r="C17" s="8"/>
      <c r="D17" s="8"/>
      <c r="E17" s="8"/>
      <c r="F17" s="8"/>
      <c r="G17" s="5"/>
      <c r="H17" s="5"/>
      <c r="I17" s="5"/>
      <c r="J17" s="5"/>
      <c r="K17" s="5"/>
      <c r="L17" s="5"/>
      <c r="M17" s="5"/>
      <c r="N17" s="69"/>
      <c r="O17" s="69"/>
      <c r="P17" s="10"/>
      <c r="Q17" s="10"/>
      <c r="R17" s="10"/>
      <c r="S17" s="16"/>
      <c r="T17" s="16"/>
      <c r="U17" s="16"/>
      <c r="V17" s="16"/>
      <c r="W17" s="16"/>
      <c r="X17" s="16"/>
      <c r="Y17" s="16"/>
      <c r="Z17" s="16"/>
      <c r="AA17" s="16"/>
    </row>
    <row r="18" spans="1:256" s="11" customFormat="1" ht="12.75" x14ac:dyDescent="0.2">
      <c r="A18" s="26"/>
      <c r="B18" s="26"/>
      <c r="C18" s="26" t="s">
        <v>92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s="11" customFormat="1" ht="15" customHeight="1" x14ac:dyDescent="0.2">
      <c r="A19" s="5"/>
      <c r="B19" s="9" t="s">
        <v>58</v>
      </c>
      <c r="C19" s="9"/>
      <c r="D19" s="9"/>
      <c r="E19" s="9"/>
      <c r="F19" s="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256" s="11" customFormat="1" ht="15.75" customHeight="1" x14ac:dyDescent="0.2">
      <c r="A20" s="5"/>
      <c r="B20" s="9"/>
      <c r="C20" s="26" t="s">
        <v>93</v>
      </c>
      <c r="D20" s="13"/>
      <c r="E20" s="13"/>
      <c r="F20" s="1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256" s="11" customFormat="1" ht="16.5" customHeight="1" x14ac:dyDescent="0.2">
      <c r="A21" s="5"/>
      <c r="B21" s="26" t="s">
        <v>59</v>
      </c>
      <c r="C21" s="14"/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256" s="11" customFormat="1" ht="12.75" x14ac:dyDescent="0.2">
      <c r="A22" s="5"/>
      <c r="B22" s="9"/>
      <c r="C22" s="26" t="s">
        <v>94</v>
      </c>
      <c r="D22" s="9"/>
      <c r="E22" s="9"/>
      <c r="F22" s="9"/>
      <c r="G22" s="5"/>
      <c r="H22" s="5"/>
      <c r="I22" s="5"/>
      <c r="J22" s="5"/>
      <c r="K22" s="5"/>
      <c r="L22" s="5"/>
      <c r="M22" s="5"/>
      <c r="N22" s="5"/>
      <c r="O22" s="5"/>
      <c r="P22" s="10"/>
      <c r="Q22" s="10"/>
      <c r="R22" s="10"/>
      <c r="S22" s="16"/>
      <c r="T22" s="16"/>
      <c r="U22" s="16"/>
      <c r="V22" s="16"/>
      <c r="W22" s="16"/>
      <c r="X22" s="16"/>
      <c r="Y22" s="16"/>
      <c r="Z22" s="16"/>
      <c r="AA22" s="16"/>
    </row>
    <row r="23" spans="1:256" s="11" customFormat="1" ht="12.7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36"/>
      <c r="O23" s="136"/>
      <c r="P23" s="10"/>
      <c r="Q23" s="10"/>
      <c r="R23" s="10"/>
      <c r="S23" s="16"/>
      <c r="T23" s="16"/>
      <c r="U23" s="16"/>
      <c r="V23" s="16"/>
      <c r="W23" s="16"/>
      <c r="X23" s="16"/>
      <c r="Y23" s="16"/>
      <c r="Z23" s="16"/>
      <c r="AA23" s="16"/>
    </row>
    <row r="24" spans="1:256" s="11" customFormat="1" ht="12.7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256" s="11" customFormat="1" ht="12.7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256" s="11" customFormat="1" ht="12.7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</sheetData>
  <phoneticPr fontId="30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A4" sqref="A4"/>
    </sheetView>
  </sheetViews>
  <sheetFormatPr baseColWidth="10" defaultRowHeight="15" x14ac:dyDescent="0.25"/>
  <cols>
    <col min="1" max="1" width="29.42578125" style="38" customWidth="1"/>
    <col min="2" max="2" width="12.28515625" style="38" customWidth="1"/>
    <col min="3" max="3" width="9.140625" style="38" customWidth="1"/>
    <col min="4" max="4" width="14.28515625" style="38" bestFit="1" customWidth="1"/>
    <col min="5" max="5" width="1.7109375" style="38" customWidth="1"/>
    <col min="6" max="6" width="12.42578125" style="38" customWidth="1"/>
    <col min="7" max="7" width="9.140625" style="38" customWidth="1"/>
    <col min="8" max="8" width="14.28515625" style="38" bestFit="1" customWidth="1"/>
    <col min="9" max="9" width="1.7109375" style="38" customWidth="1"/>
    <col min="10" max="10" width="12.42578125" style="38" customWidth="1"/>
    <col min="11" max="11" width="9.140625" style="38" customWidth="1"/>
    <col min="12" max="12" width="14.28515625" style="38" bestFit="1" customWidth="1"/>
    <col min="13" max="13" width="1.7109375" style="38" customWidth="1"/>
    <col min="14" max="14" width="12.42578125" style="38" customWidth="1"/>
    <col min="15" max="15" width="9.140625" style="38" customWidth="1"/>
    <col min="16" max="16" width="14.28515625" style="38" bestFit="1" customWidth="1"/>
    <col min="17" max="16384" width="11.42578125" style="1"/>
  </cols>
  <sheetData>
    <row r="1" spans="1:16" s="18" customFormat="1" ht="12.75" x14ac:dyDescent="0.25">
      <c r="A1" s="13" t="s">
        <v>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s="18" customFormat="1" ht="12.75" x14ac:dyDescent="0.25">
      <c r="A2" s="13" t="s">
        <v>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s="18" customFormat="1" ht="12.75" x14ac:dyDescent="0.25">
      <c r="A3" s="13" t="s">
        <v>78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s="18" customFormat="1" ht="13.5" thickBot="1" x14ac:dyDescent="0.3">
      <c r="A4" s="13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s="18" customFormat="1" ht="12.75" x14ac:dyDescent="0.25">
      <c r="A5" s="204" t="s">
        <v>31</v>
      </c>
      <c r="B5" s="206">
        <v>2000</v>
      </c>
      <c r="C5" s="206"/>
      <c r="D5" s="206"/>
      <c r="E5" s="138"/>
      <c r="F5" s="207">
        <v>2005</v>
      </c>
      <c r="G5" s="207"/>
      <c r="H5" s="207"/>
      <c r="I5" s="138"/>
      <c r="J5" s="207">
        <v>2010</v>
      </c>
      <c r="K5" s="207"/>
      <c r="L5" s="207"/>
      <c r="M5" s="138"/>
      <c r="N5" s="207">
        <v>2015</v>
      </c>
      <c r="O5" s="207"/>
      <c r="P5" s="207"/>
    </row>
    <row r="6" spans="1:16" s="18" customFormat="1" ht="27" customHeight="1" thickBot="1" x14ac:dyDescent="0.3">
      <c r="A6" s="205"/>
      <c r="B6" s="139" t="s">
        <v>60</v>
      </c>
      <c r="C6" s="150" t="s">
        <v>33</v>
      </c>
      <c r="D6" s="140" t="s">
        <v>61</v>
      </c>
      <c r="E6" s="140"/>
      <c r="F6" s="139" t="s">
        <v>60</v>
      </c>
      <c r="G6" s="141" t="s">
        <v>34</v>
      </c>
      <c r="H6" s="142" t="s">
        <v>62</v>
      </c>
      <c r="I6" s="140"/>
      <c r="J6" s="139" t="s">
        <v>60</v>
      </c>
      <c r="K6" s="141" t="s">
        <v>34</v>
      </c>
      <c r="L6" s="142" t="s">
        <v>63</v>
      </c>
      <c r="M6" s="140"/>
      <c r="N6" s="139" t="s">
        <v>60</v>
      </c>
      <c r="O6" s="141" t="s">
        <v>34</v>
      </c>
      <c r="P6" s="142" t="s">
        <v>65</v>
      </c>
    </row>
    <row r="7" spans="1:16" s="18" customFormat="1" ht="12.75" x14ac:dyDescent="0.25">
      <c r="A7" s="112" t="s">
        <v>35</v>
      </c>
      <c r="B7" s="104">
        <v>5322</v>
      </c>
      <c r="C7" s="113">
        <v>100</v>
      </c>
      <c r="D7" s="237">
        <v>8.8046300243839609E-2</v>
      </c>
      <c r="E7" s="115"/>
      <c r="F7" s="116">
        <v>3453</v>
      </c>
      <c r="G7" s="113">
        <v>100</v>
      </c>
      <c r="H7" s="236">
        <v>5.7442754377577065E-2</v>
      </c>
      <c r="I7" s="115"/>
      <c r="J7" s="116">
        <v>4447</v>
      </c>
      <c r="K7" s="113">
        <v>100</v>
      </c>
      <c r="L7" s="236">
        <v>6.6420441544335768E-2</v>
      </c>
      <c r="M7" s="115"/>
      <c r="N7" s="116">
        <v>5039</v>
      </c>
      <c r="O7" s="113">
        <v>100</v>
      </c>
      <c r="P7" s="117">
        <v>7.0244317514909671E-2</v>
      </c>
    </row>
    <row r="8" spans="1:16" s="18" customFormat="1" ht="6" customHeight="1" x14ac:dyDescent="0.25">
      <c r="A8" s="118"/>
      <c r="B8" s="119"/>
      <c r="C8" s="120"/>
      <c r="D8" s="114"/>
      <c r="E8" s="114"/>
      <c r="F8" s="121"/>
      <c r="G8" s="120"/>
      <c r="H8" s="117"/>
      <c r="I8" s="114"/>
      <c r="J8" s="121"/>
      <c r="K8" s="120"/>
      <c r="L8" s="117"/>
      <c r="M8" s="114"/>
      <c r="N8" s="121"/>
      <c r="O8" s="120"/>
      <c r="P8" s="117"/>
    </row>
    <row r="9" spans="1:16" s="18" customFormat="1" ht="13.5" thickBot="1" x14ac:dyDescent="0.3">
      <c r="A9" s="122" t="s">
        <v>36</v>
      </c>
      <c r="B9" s="109">
        <v>5322</v>
      </c>
      <c r="C9" s="123">
        <v>100</v>
      </c>
      <c r="D9" s="235">
        <v>8.8046300243839609E-2</v>
      </c>
      <c r="E9" s="125"/>
      <c r="F9" s="126">
        <v>3453</v>
      </c>
      <c r="G9" s="127">
        <v>100</v>
      </c>
      <c r="H9" s="235">
        <v>5.7442754377577065E-2</v>
      </c>
      <c r="I9" s="125"/>
      <c r="J9" s="126">
        <v>4447</v>
      </c>
      <c r="K9" s="127">
        <v>100</v>
      </c>
      <c r="L9" s="235">
        <v>6.6420441544335768E-2</v>
      </c>
      <c r="M9" s="125"/>
      <c r="N9" s="126">
        <v>5039</v>
      </c>
      <c r="O9" s="127">
        <v>100</v>
      </c>
      <c r="P9" s="235">
        <f>N9/7173534*100</f>
        <v>7.0244317514909671E-2</v>
      </c>
    </row>
    <row r="10" spans="1:16" s="18" customFormat="1" ht="12.75" x14ac:dyDescent="0.25">
      <c r="A10" s="159" t="s">
        <v>75</v>
      </c>
      <c r="B10" s="162"/>
      <c r="C10" s="162"/>
      <c r="D10" s="162"/>
      <c r="E10" s="162"/>
      <c r="F10" s="162"/>
      <c r="G10" s="162"/>
      <c r="H10" s="161"/>
      <c r="I10" s="161"/>
      <c r="J10" s="160"/>
      <c r="L10" s="161"/>
      <c r="M10" s="161"/>
      <c r="N10" s="160"/>
      <c r="P10" s="161"/>
    </row>
    <row r="11" spans="1:16" s="27" customFormat="1" ht="14.25" customHeight="1" x14ac:dyDescent="0.25">
      <c r="A11" s="28" t="s">
        <v>16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s="27" customFormat="1" ht="14.25" customHeight="1" x14ac:dyDescent="0.25">
      <c r="A12" s="28" t="s">
        <v>17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s="18" customFormat="1" ht="12.75" x14ac:dyDescent="0.25">
      <c r="A13" s="143" t="s">
        <v>66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</row>
    <row r="14" spans="1:16" x14ac:dyDescent="0.25">
      <c r="A14" s="143" t="s">
        <v>77</v>
      </c>
    </row>
  </sheetData>
  <mergeCells count="5">
    <mergeCell ref="A5:A6"/>
    <mergeCell ref="B5:D5"/>
    <mergeCell ref="F5:H5"/>
    <mergeCell ref="J5:L5"/>
    <mergeCell ref="N5:P5"/>
  </mergeCells>
  <phoneticPr fontId="30" type="noConversion"/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4" sqref="A4"/>
    </sheetView>
  </sheetViews>
  <sheetFormatPr baseColWidth="10" defaultRowHeight="15" x14ac:dyDescent="0.25"/>
  <cols>
    <col min="1" max="1" width="29.42578125" style="38" customWidth="1"/>
    <col min="2" max="2" width="12.28515625" style="38" customWidth="1"/>
    <col min="3" max="3" width="9.140625" style="38" customWidth="1"/>
    <col min="4" max="4" width="14.28515625" style="38" bestFit="1" customWidth="1"/>
    <col min="5" max="5" width="1.7109375" style="38" customWidth="1"/>
    <col min="6" max="6" width="12.42578125" style="38" customWidth="1"/>
    <col min="7" max="7" width="9.140625" style="38" customWidth="1"/>
    <col min="8" max="8" width="14.28515625" style="38" bestFit="1" customWidth="1"/>
    <col min="9" max="9" width="1.7109375" style="38" customWidth="1"/>
    <col min="10" max="16384" width="11.42578125" style="1"/>
  </cols>
  <sheetData>
    <row r="1" spans="1:9" s="18" customFormat="1" ht="12.75" x14ac:dyDescent="0.25">
      <c r="A1" s="13" t="s">
        <v>82</v>
      </c>
      <c r="B1" s="160"/>
      <c r="C1" s="160"/>
      <c r="D1" s="160"/>
      <c r="E1" s="160"/>
      <c r="F1" s="160"/>
      <c r="G1" s="160"/>
      <c r="H1" s="160"/>
      <c r="I1" s="160"/>
    </row>
    <row r="2" spans="1:9" s="18" customFormat="1" ht="12.75" x14ac:dyDescent="0.25">
      <c r="A2" s="13" t="s">
        <v>18</v>
      </c>
      <c r="B2" s="160"/>
      <c r="C2" s="160"/>
      <c r="D2" s="160"/>
      <c r="E2" s="160"/>
      <c r="F2" s="160"/>
      <c r="G2" s="160"/>
      <c r="H2" s="160"/>
      <c r="I2" s="160"/>
    </row>
    <row r="3" spans="1:9" s="18" customFormat="1" ht="12.75" x14ac:dyDescent="0.25">
      <c r="A3" s="13" t="s">
        <v>97</v>
      </c>
      <c r="B3" s="161"/>
      <c r="C3" s="161"/>
      <c r="D3" s="161"/>
      <c r="E3" s="161"/>
      <c r="F3" s="161"/>
      <c r="G3" s="161"/>
      <c r="H3" s="161"/>
      <c r="I3" s="161"/>
    </row>
    <row r="4" spans="1:9" s="18" customFormat="1" ht="13.5" thickBot="1" x14ac:dyDescent="0.3">
      <c r="A4" s="13"/>
      <c r="B4" s="161"/>
      <c r="C4" s="161"/>
      <c r="D4" s="161"/>
      <c r="E4" s="161"/>
      <c r="F4" s="161"/>
      <c r="G4" s="161"/>
      <c r="H4" s="161"/>
      <c r="I4" s="161"/>
    </row>
    <row r="5" spans="1:9" s="18" customFormat="1" ht="12.75" x14ac:dyDescent="0.25">
      <c r="A5" s="204" t="s">
        <v>31</v>
      </c>
      <c r="B5" s="206">
        <v>2010</v>
      </c>
      <c r="C5" s="206"/>
      <c r="D5" s="206"/>
      <c r="E5" s="138"/>
      <c r="F5" s="207">
        <v>2015</v>
      </c>
      <c r="G5" s="207"/>
      <c r="H5" s="207"/>
      <c r="I5" s="138"/>
    </row>
    <row r="6" spans="1:9" s="18" customFormat="1" ht="27" customHeight="1" thickBot="1" x14ac:dyDescent="0.3">
      <c r="A6" s="205"/>
      <c r="B6" s="139" t="s">
        <v>64</v>
      </c>
      <c r="C6" s="203" t="s">
        <v>33</v>
      </c>
      <c r="D6" s="140" t="s">
        <v>61</v>
      </c>
      <c r="E6" s="140"/>
      <c r="F6" s="139" t="s">
        <v>64</v>
      </c>
      <c r="G6" s="141" t="s">
        <v>34</v>
      </c>
      <c r="H6" s="142" t="s">
        <v>62</v>
      </c>
      <c r="I6" s="140"/>
    </row>
    <row r="7" spans="1:9" s="18" customFormat="1" ht="12.75" x14ac:dyDescent="0.25">
      <c r="A7" s="112" t="s">
        <v>35</v>
      </c>
      <c r="B7" s="104">
        <v>4465</v>
      </c>
      <c r="C7" s="113">
        <v>100</v>
      </c>
      <c r="D7" s="114">
        <v>6.4585074526691932E-2</v>
      </c>
      <c r="E7" s="115"/>
      <c r="F7" s="116">
        <v>5064</v>
      </c>
      <c r="G7" s="113">
        <v>100</v>
      </c>
      <c r="H7" s="117">
        <v>6.8592001527878699E-2</v>
      </c>
      <c r="I7" s="115"/>
    </row>
    <row r="8" spans="1:9" s="18" customFormat="1" ht="6" customHeight="1" x14ac:dyDescent="0.25">
      <c r="A8" s="118"/>
      <c r="B8" s="119"/>
      <c r="C8" s="120"/>
      <c r="D8" s="114"/>
      <c r="E8" s="114"/>
      <c r="F8" s="121"/>
      <c r="G8" s="120"/>
      <c r="H8" s="117"/>
      <c r="I8" s="114"/>
    </row>
    <row r="9" spans="1:9" s="18" customFormat="1" ht="13.5" thickBot="1" x14ac:dyDescent="0.3">
      <c r="A9" s="122" t="s">
        <v>36</v>
      </c>
      <c r="B9" s="109">
        <v>4465</v>
      </c>
      <c r="C9" s="123">
        <v>100</v>
      </c>
      <c r="D9" s="124">
        <v>6.4585074526691932E-2</v>
      </c>
      <c r="E9" s="125"/>
      <c r="F9" s="126">
        <v>5064</v>
      </c>
      <c r="G9" s="127">
        <v>100</v>
      </c>
      <c r="H9" s="124">
        <f>F9/7382785*100</f>
        <v>6.8592001527878699E-2</v>
      </c>
      <c r="I9" s="125"/>
    </row>
    <row r="10" spans="1:9" s="18" customFormat="1" ht="12.75" x14ac:dyDescent="0.25">
      <c r="A10" s="159" t="s">
        <v>79</v>
      </c>
      <c r="B10" s="162"/>
      <c r="C10" s="162"/>
      <c r="D10" s="162"/>
      <c r="E10" s="162"/>
      <c r="F10" s="162"/>
      <c r="G10" s="162"/>
      <c r="H10" s="161"/>
      <c r="I10" s="161"/>
    </row>
    <row r="11" spans="1:9" x14ac:dyDescent="0.25">
      <c r="A11" s="143" t="s">
        <v>80</v>
      </c>
    </row>
    <row r="12" spans="1:9" x14ac:dyDescent="0.25">
      <c r="A12" s="143" t="s">
        <v>81</v>
      </c>
    </row>
  </sheetData>
  <mergeCells count="3">
    <mergeCell ref="A5:A6"/>
    <mergeCell ref="B5:D5"/>
    <mergeCell ref="F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8.7109375" style="36" customWidth="1"/>
    <col min="2" max="2" width="13.140625" style="36" customWidth="1"/>
    <col min="3" max="3" width="10" style="36" customWidth="1"/>
    <col min="4" max="4" width="10.140625" style="36" customWidth="1"/>
    <col min="5" max="5" width="10.85546875" style="36" customWidth="1"/>
    <col min="6" max="6" width="1.7109375" style="36" customWidth="1"/>
    <col min="7" max="7" width="9.42578125" style="36" customWidth="1"/>
    <col min="8" max="8" width="10.85546875" style="36" customWidth="1"/>
    <col min="9" max="9" width="9.28515625" style="36" customWidth="1"/>
    <col min="10" max="10" width="1.7109375" style="36" customWidth="1"/>
    <col min="11" max="12" width="10.85546875" style="36" customWidth="1"/>
    <col min="13" max="13" width="11.42578125" style="36" customWidth="1"/>
    <col min="14" max="14" width="1.7109375" style="36" customWidth="1"/>
    <col min="15" max="17" width="10.85546875" style="36" customWidth="1"/>
    <col min="18" max="18" width="1.5703125" style="36" customWidth="1"/>
    <col min="19" max="21" width="10.85546875" style="36" customWidth="1"/>
    <col min="22" max="22" width="1.7109375" style="36" customWidth="1"/>
  </cols>
  <sheetData>
    <row r="1" spans="1:25" s="11" customFormat="1" ht="12.75" x14ac:dyDescent="0.2">
      <c r="A1" s="29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5" s="11" customFormat="1" ht="12.75" x14ac:dyDescent="0.2">
      <c r="A2" s="29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5" s="11" customFormat="1" ht="12.75" x14ac:dyDescent="0.2">
      <c r="A3" s="31">
        <v>2015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5" s="11" customFormat="1" ht="13.5" thickBot="1" x14ac:dyDescent="0.25">
      <c r="A4" s="5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22"/>
      <c r="X4" s="23"/>
    </row>
    <row r="5" spans="1:25" s="11" customFormat="1" ht="12.75" x14ac:dyDescent="0.2">
      <c r="A5" s="209" t="s">
        <v>56</v>
      </c>
      <c r="B5" s="209" t="s">
        <v>37</v>
      </c>
      <c r="C5" s="208" t="s">
        <v>67</v>
      </c>
      <c r="D5" s="208"/>
      <c r="E5" s="208"/>
      <c r="F5" s="144"/>
      <c r="G5" s="208" t="s">
        <v>38</v>
      </c>
      <c r="H5" s="208"/>
      <c r="I5" s="208"/>
      <c r="J5" s="144"/>
      <c r="K5" s="208" t="s">
        <v>39</v>
      </c>
      <c r="L5" s="208"/>
      <c r="M5" s="208"/>
      <c r="N5" s="144"/>
      <c r="O5" s="208" t="s">
        <v>40</v>
      </c>
      <c r="P5" s="208"/>
      <c r="Q5" s="208"/>
      <c r="R5" s="144"/>
      <c r="S5" s="208" t="s">
        <v>41</v>
      </c>
      <c r="T5" s="208"/>
      <c r="U5" s="208"/>
      <c r="V5" s="144"/>
      <c r="W5" s="208" t="s">
        <v>68</v>
      </c>
      <c r="X5" s="208"/>
      <c r="Y5" s="208"/>
    </row>
    <row r="6" spans="1:25" s="11" customFormat="1" ht="13.5" thickBot="1" x14ac:dyDescent="0.25">
      <c r="A6" s="210"/>
      <c r="B6" s="210"/>
      <c r="C6" s="145" t="s">
        <v>35</v>
      </c>
      <c r="D6" s="145" t="s">
        <v>20</v>
      </c>
      <c r="E6" s="145" t="s">
        <v>43</v>
      </c>
      <c r="F6" s="145"/>
      <c r="G6" s="145" t="s">
        <v>35</v>
      </c>
      <c r="H6" s="145" t="s">
        <v>20</v>
      </c>
      <c r="I6" s="145" t="s">
        <v>43</v>
      </c>
      <c r="J6" s="145"/>
      <c r="K6" s="145" t="s">
        <v>35</v>
      </c>
      <c r="L6" s="145" t="s">
        <v>42</v>
      </c>
      <c r="M6" s="145" t="s">
        <v>43</v>
      </c>
      <c r="N6" s="145"/>
      <c r="O6" s="145" t="s">
        <v>35</v>
      </c>
      <c r="P6" s="145" t="s">
        <v>42</v>
      </c>
      <c r="Q6" s="145" t="s">
        <v>43</v>
      </c>
      <c r="R6" s="145"/>
      <c r="S6" s="145" t="s">
        <v>35</v>
      </c>
      <c r="T6" s="145" t="s">
        <v>42</v>
      </c>
      <c r="U6" s="145" t="s">
        <v>43</v>
      </c>
      <c r="V6" s="145"/>
      <c r="W6" s="145" t="s">
        <v>35</v>
      </c>
      <c r="X6" s="145" t="s">
        <v>42</v>
      </c>
      <c r="Y6" s="145" t="s">
        <v>43</v>
      </c>
    </row>
    <row r="7" spans="1:25" s="24" customFormat="1" ht="12.75" x14ac:dyDescent="0.25">
      <c r="A7" s="129" t="s">
        <v>32</v>
      </c>
      <c r="B7" s="130">
        <v>5064</v>
      </c>
      <c r="C7" s="108">
        <v>25</v>
      </c>
      <c r="D7" s="108">
        <v>13</v>
      </c>
      <c r="E7" s="108">
        <v>12</v>
      </c>
      <c r="F7" s="108"/>
      <c r="G7" s="129">
        <v>263</v>
      </c>
      <c r="H7" s="108">
        <v>134</v>
      </c>
      <c r="I7" s="108">
        <v>129</v>
      </c>
      <c r="J7" s="108"/>
      <c r="K7" s="129">
        <v>339</v>
      </c>
      <c r="L7" s="108">
        <v>176</v>
      </c>
      <c r="M7" s="108">
        <v>163</v>
      </c>
      <c r="N7" s="108"/>
      <c r="O7" s="129">
        <v>443</v>
      </c>
      <c r="P7" s="108">
        <v>249</v>
      </c>
      <c r="Q7" s="108">
        <v>194</v>
      </c>
      <c r="R7" s="108"/>
      <c r="S7" s="129">
        <v>1337</v>
      </c>
      <c r="T7" s="108">
        <v>661</v>
      </c>
      <c r="U7" s="108">
        <v>676</v>
      </c>
      <c r="V7" s="108"/>
      <c r="W7" s="129">
        <v>2657</v>
      </c>
      <c r="X7" s="108">
        <v>1370</v>
      </c>
      <c r="Y7" s="108">
        <v>1287</v>
      </c>
    </row>
    <row r="8" spans="1:25" s="24" customFormat="1" ht="6" customHeight="1" x14ac:dyDescent="0.25">
      <c r="A8" s="129"/>
      <c r="B8" s="130"/>
      <c r="C8" s="108"/>
      <c r="D8" s="108"/>
      <c r="E8" s="108"/>
      <c r="F8" s="108"/>
      <c r="G8" s="129"/>
      <c r="H8" s="108"/>
      <c r="I8" s="108"/>
      <c r="J8" s="108"/>
      <c r="K8" s="129"/>
      <c r="L8" s="108"/>
      <c r="M8" s="108"/>
      <c r="N8" s="108"/>
      <c r="O8" s="129"/>
      <c r="P8" s="108"/>
      <c r="Q8" s="108"/>
      <c r="R8" s="108"/>
      <c r="S8" s="129"/>
      <c r="T8" s="108"/>
      <c r="U8" s="108"/>
      <c r="V8" s="108"/>
      <c r="W8" s="129"/>
      <c r="X8" s="108"/>
      <c r="Y8" s="108"/>
    </row>
    <row r="9" spans="1:25" s="25" customFormat="1" ht="13.5" thickBot="1" x14ac:dyDescent="0.3">
      <c r="A9" s="131" t="s">
        <v>36</v>
      </c>
      <c r="B9" s="132">
        <f>C9+G9+K9+O9+S9+W9</f>
        <v>5064</v>
      </c>
      <c r="C9" s="131">
        <f>D9+E9</f>
        <v>25</v>
      </c>
      <c r="D9" s="111">
        <v>13</v>
      </c>
      <c r="E9" s="111">
        <v>12</v>
      </c>
      <c r="F9" s="111"/>
      <c r="G9" s="131">
        <f>H9+I9</f>
        <v>263</v>
      </c>
      <c r="H9" s="111">
        <v>134</v>
      </c>
      <c r="I9" s="111">
        <v>129</v>
      </c>
      <c r="J9" s="111"/>
      <c r="K9" s="131">
        <f>L9+M9</f>
        <v>339</v>
      </c>
      <c r="L9" s="111">
        <v>176</v>
      </c>
      <c r="M9" s="111">
        <v>163</v>
      </c>
      <c r="N9" s="111"/>
      <c r="O9" s="131">
        <f>P9+Q9</f>
        <v>443</v>
      </c>
      <c r="P9" s="111">
        <v>249</v>
      </c>
      <c r="Q9" s="111">
        <v>194</v>
      </c>
      <c r="R9" s="111"/>
      <c r="S9" s="131">
        <f>T9+U9</f>
        <v>1337</v>
      </c>
      <c r="T9" s="111">
        <v>661</v>
      </c>
      <c r="U9" s="111">
        <v>676</v>
      </c>
      <c r="V9" s="111"/>
      <c r="W9" s="131">
        <f>X9+Y9</f>
        <v>2657</v>
      </c>
      <c r="X9" s="111">
        <v>1370</v>
      </c>
      <c r="Y9" s="111">
        <v>1287</v>
      </c>
    </row>
    <row r="10" spans="1:25" s="19" customFormat="1" ht="10.5" customHeight="1" x14ac:dyDescent="0.15">
      <c r="A10" s="163" t="s">
        <v>83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33"/>
      <c r="R10" s="133"/>
      <c r="S10" s="133"/>
      <c r="T10" s="133"/>
      <c r="U10" s="133"/>
      <c r="V10" s="133"/>
      <c r="W10" s="20"/>
      <c r="X10" s="21"/>
    </row>
    <row r="11" spans="1:25" ht="15.75" customHeight="1" x14ac:dyDescent="0.25">
      <c r="B11" s="146"/>
      <c r="K11" s="146"/>
    </row>
  </sheetData>
  <mergeCells count="8">
    <mergeCell ref="W5:Y5"/>
    <mergeCell ref="S5:U5"/>
    <mergeCell ref="A5:A6"/>
    <mergeCell ref="B5:B6"/>
    <mergeCell ref="C5:E5"/>
    <mergeCell ref="G5:I5"/>
    <mergeCell ref="K5:M5"/>
    <mergeCell ref="O5:Q5"/>
  </mergeCells>
  <phoneticPr fontId="30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A4" sqref="A4"/>
    </sheetView>
  </sheetViews>
  <sheetFormatPr baseColWidth="10" defaultRowHeight="15" x14ac:dyDescent="0.25"/>
  <cols>
    <col min="1" max="1" width="30.85546875" style="38" customWidth="1"/>
    <col min="2" max="2" width="10.85546875" style="38" customWidth="1"/>
    <col min="3" max="3" width="11.42578125" style="38" customWidth="1"/>
    <col min="4" max="4" width="11.85546875" style="38" customWidth="1"/>
    <col min="5" max="5" width="1.42578125" style="38" customWidth="1"/>
    <col min="6" max="13" width="10.85546875" style="38" customWidth="1"/>
    <col min="14" max="16384" width="11.42578125" style="1"/>
  </cols>
  <sheetData>
    <row r="1" spans="1:13" s="165" customFormat="1" ht="12.75" x14ac:dyDescent="0.25">
      <c r="A1" s="211" t="s">
        <v>69</v>
      </c>
      <c r="B1" s="211"/>
      <c r="C1" s="211"/>
      <c r="D1" s="211"/>
      <c r="E1" s="211"/>
      <c r="F1" s="211"/>
      <c r="G1" s="211"/>
      <c r="H1" s="164"/>
      <c r="I1" s="164"/>
      <c r="J1" s="164"/>
      <c r="K1" s="164"/>
      <c r="L1" s="164"/>
      <c r="M1" s="164"/>
    </row>
    <row r="2" spans="1:13" s="165" customFormat="1" ht="15" customHeight="1" x14ac:dyDescent="0.25">
      <c r="A2" s="32" t="s">
        <v>21</v>
      </c>
      <c r="B2" s="166"/>
      <c r="C2" s="166"/>
      <c r="D2" s="166"/>
      <c r="E2" s="166"/>
      <c r="F2" s="166"/>
      <c r="G2" s="166"/>
      <c r="H2" s="164"/>
      <c r="I2" s="164"/>
      <c r="J2" s="164"/>
      <c r="K2" s="164"/>
      <c r="L2" s="164"/>
      <c r="M2" s="164"/>
    </row>
    <row r="3" spans="1:13" s="165" customFormat="1" ht="15" customHeight="1" x14ac:dyDescent="0.25">
      <c r="A3" s="32">
        <v>2015</v>
      </c>
      <c r="B3" s="166"/>
      <c r="C3" s="166"/>
      <c r="D3" s="166"/>
      <c r="E3" s="166"/>
      <c r="F3" s="166"/>
      <c r="G3" s="166"/>
      <c r="H3" s="164"/>
      <c r="I3" s="164"/>
      <c r="J3" s="164"/>
      <c r="K3" s="164"/>
      <c r="L3" s="164"/>
      <c r="M3" s="164"/>
    </row>
    <row r="4" spans="1:13" s="168" customFormat="1" ht="13.5" thickBot="1" x14ac:dyDescent="0.3">
      <c r="A4" s="32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3" s="27" customFormat="1" ht="15.75" customHeight="1" x14ac:dyDescent="0.25">
      <c r="A5" s="212" t="s">
        <v>56</v>
      </c>
      <c r="B5" s="215" t="s">
        <v>44</v>
      </c>
      <c r="C5" s="218" t="s">
        <v>22</v>
      </c>
      <c r="D5" s="218"/>
      <c r="E5" s="218"/>
      <c r="F5" s="218"/>
      <c r="G5" s="218"/>
      <c r="H5" s="26"/>
      <c r="I5" s="26"/>
      <c r="J5" s="26"/>
      <c r="K5" s="26"/>
      <c r="L5" s="26"/>
      <c r="M5" s="26"/>
    </row>
    <row r="6" spans="1:13" s="27" customFormat="1" ht="27" customHeight="1" x14ac:dyDescent="0.25">
      <c r="A6" s="213"/>
      <c r="B6" s="216"/>
      <c r="C6" s="219" t="s">
        <v>23</v>
      </c>
      <c r="D6" s="219"/>
      <c r="E6" s="14"/>
      <c r="F6" s="220" t="s">
        <v>24</v>
      </c>
      <c r="G6" s="220"/>
      <c r="H6" s="26"/>
      <c r="I6" s="26"/>
      <c r="J6" s="26"/>
      <c r="K6" s="26"/>
      <c r="L6" s="26"/>
      <c r="M6" s="26"/>
    </row>
    <row r="7" spans="1:13" s="27" customFormat="1" ht="13.5" thickBot="1" x14ac:dyDescent="0.3">
      <c r="A7" s="214"/>
      <c r="B7" s="217"/>
      <c r="C7" s="151" t="s">
        <v>35</v>
      </c>
      <c r="D7" s="62" t="s">
        <v>45</v>
      </c>
      <c r="E7" s="62"/>
      <c r="F7" s="151" t="s">
        <v>35</v>
      </c>
      <c r="G7" s="62" t="s">
        <v>45</v>
      </c>
      <c r="H7" s="26"/>
      <c r="I7" s="26"/>
      <c r="J7" s="26"/>
      <c r="K7" s="26"/>
      <c r="L7" s="26"/>
      <c r="M7" s="26"/>
    </row>
    <row r="8" spans="1:13" s="168" customFormat="1" ht="12.75" x14ac:dyDescent="0.25">
      <c r="A8" s="169" t="s">
        <v>35</v>
      </c>
      <c r="B8" s="104">
        <v>4929</v>
      </c>
      <c r="C8" s="238">
        <v>8</v>
      </c>
      <c r="D8" s="170">
        <v>0.16230472712517752</v>
      </c>
      <c r="E8" s="171"/>
      <c r="F8" s="105">
        <v>4921</v>
      </c>
      <c r="G8" s="170">
        <v>99.837695272874825</v>
      </c>
      <c r="H8" s="167"/>
      <c r="I8" s="167"/>
      <c r="J8" s="167"/>
      <c r="K8" s="167"/>
      <c r="L8" s="167"/>
      <c r="M8" s="167"/>
    </row>
    <row r="9" spans="1:13" s="168" customFormat="1" ht="5.25" customHeight="1" x14ac:dyDescent="0.25">
      <c r="A9" s="91"/>
      <c r="B9" s="106"/>
      <c r="C9" s="107"/>
      <c r="D9" s="170"/>
      <c r="E9" s="172"/>
      <c r="F9" s="108"/>
      <c r="G9" s="170"/>
      <c r="H9" s="167"/>
      <c r="I9" s="167"/>
      <c r="J9" s="167"/>
      <c r="K9" s="167"/>
      <c r="L9" s="167"/>
      <c r="M9" s="167"/>
    </row>
    <row r="10" spans="1:13" s="168" customFormat="1" ht="13.5" thickBot="1" x14ac:dyDescent="0.3">
      <c r="A10" s="98" t="s">
        <v>36</v>
      </c>
      <c r="B10" s="109">
        <f>C10+F10</f>
        <v>4929</v>
      </c>
      <c r="C10" s="110">
        <v>8</v>
      </c>
      <c r="D10" s="173">
        <f t="shared" ref="D10" si="0">C10/B10*100</f>
        <v>0.16230472712517752</v>
      </c>
      <c r="E10" s="102"/>
      <c r="F10" s="111">
        <v>4921</v>
      </c>
      <c r="G10" s="173">
        <f t="shared" ref="G10" si="1">F10/B10*100</f>
        <v>99.837695272874825</v>
      </c>
      <c r="H10" s="167"/>
      <c r="I10" s="167"/>
      <c r="J10" s="167"/>
      <c r="K10" s="167"/>
      <c r="L10" s="167"/>
      <c r="M10" s="167"/>
    </row>
    <row r="11" spans="1:13" x14ac:dyDescent="0.25">
      <c r="A11" s="163" t="s">
        <v>83</v>
      </c>
      <c r="B11" s="174"/>
      <c r="C11" s="174"/>
      <c r="D11" s="174"/>
      <c r="E11" s="174"/>
      <c r="F11" s="174"/>
      <c r="G11" s="174"/>
    </row>
    <row r="12" spans="1:13" x14ac:dyDescent="0.25">
      <c r="A12" s="143" t="s">
        <v>84</v>
      </c>
    </row>
  </sheetData>
  <mergeCells count="6">
    <mergeCell ref="A1:G1"/>
    <mergeCell ref="A5:A7"/>
    <mergeCell ref="B5:B7"/>
    <mergeCell ref="C5:G5"/>
    <mergeCell ref="C6:D6"/>
    <mergeCell ref="F6:G6"/>
  </mergeCells>
  <phoneticPr fontId="30" type="noConversion"/>
  <pageMargins left="0.7" right="0.7" top="0.75" bottom="0.75" header="0.3" footer="0.3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A4" sqref="A4"/>
    </sheetView>
  </sheetViews>
  <sheetFormatPr baseColWidth="10" defaultRowHeight="15" x14ac:dyDescent="0.25"/>
  <cols>
    <col min="1" max="1" width="33.42578125" style="36" customWidth="1"/>
    <col min="2" max="4" width="10.85546875" style="36" customWidth="1"/>
    <col min="5" max="5" width="1.7109375" style="36" customWidth="1"/>
    <col min="6" max="11" width="10.85546875" style="36" customWidth="1"/>
  </cols>
  <sheetData>
    <row r="1" spans="1:17" s="11" customFormat="1" ht="15" customHeight="1" x14ac:dyDescent="0.2">
      <c r="A1" s="30" t="s">
        <v>57</v>
      </c>
      <c r="B1" s="26"/>
      <c r="C1" s="26"/>
      <c r="D1" s="26"/>
      <c r="E1" s="26"/>
      <c r="F1" s="26"/>
      <c r="G1" s="26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1" customFormat="1" ht="15" customHeight="1" x14ac:dyDescent="0.2">
      <c r="A2" s="30" t="s">
        <v>15</v>
      </c>
      <c r="B2" s="26"/>
      <c r="C2" s="26"/>
      <c r="D2" s="26"/>
      <c r="E2" s="26"/>
      <c r="F2" s="26"/>
      <c r="G2" s="26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1" customFormat="1" ht="15" customHeight="1" x14ac:dyDescent="0.2">
      <c r="A3" s="32">
        <v>2015</v>
      </c>
      <c r="B3" s="26"/>
      <c r="C3" s="26"/>
      <c r="D3" s="26"/>
      <c r="E3" s="26"/>
      <c r="F3" s="26"/>
      <c r="G3" s="26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 customHeight="1" thickBot="1" x14ac:dyDescent="0.3">
      <c r="A4" s="90"/>
      <c r="B4" s="90"/>
      <c r="C4" s="90"/>
      <c r="D4" s="90"/>
      <c r="E4" s="90"/>
      <c r="F4" s="90"/>
      <c r="G4" s="90"/>
    </row>
    <row r="5" spans="1:17" s="11" customFormat="1" ht="12.75" customHeight="1" x14ac:dyDescent="0.2">
      <c r="A5" s="212" t="s">
        <v>56</v>
      </c>
      <c r="B5" s="215" t="s">
        <v>44</v>
      </c>
      <c r="C5" s="221" t="s">
        <v>46</v>
      </c>
      <c r="D5" s="221"/>
      <c r="E5" s="221"/>
      <c r="F5" s="221"/>
      <c r="G5" s="221"/>
      <c r="H5" s="5"/>
      <c r="I5" s="5"/>
      <c r="J5" s="5"/>
      <c r="K5" s="5"/>
    </row>
    <row r="6" spans="1:17" s="11" customFormat="1" ht="12.75" x14ac:dyDescent="0.2">
      <c r="A6" s="213"/>
      <c r="B6" s="216"/>
      <c r="C6" s="222" t="s">
        <v>47</v>
      </c>
      <c r="D6" s="222"/>
      <c r="E6" s="6"/>
      <c r="F6" s="223" t="s">
        <v>48</v>
      </c>
      <c r="G6" s="223"/>
      <c r="H6" s="5"/>
      <c r="I6" s="5"/>
      <c r="J6" s="5"/>
      <c r="K6" s="5"/>
    </row>
    <row r="7" spans="1:17" s="11" customFormat="1" ht="13.5" thickBot="1" x14ac:dyDescent="0.25">
      <c r="A7" s="214"/>
      <c r="B7" s="217"/>
      <c r="C7" s="33" t="s">
        <v>35</v>
      </c>
      <c r="D7" s="34" t="s">
        <v>45</v>
      </c>
      <c r="E7" s="34"/>
      <c r="F7" s="33" t="s">
        <v>35</v>
      </c>
      <c r="G7" s="34" t="s">
        <v>45</v>
      </c>
      <c r="H7" s="5"/>
      <c r="I7" s="5"/>
      <c r="J7" s="5"/>
      <c r="K7" s="5"/>
    </row>
    <row r="8" spans="1:17" s="27" customFormat="1" ht="12.75" x14ac:dyDescent="0.25">
      <c r="A8" s="91" t="s">
        <v>35</v>
      </c>
      <c r="B8" s="92">
        <v>241</v>
      </c>
      <c r="C8" s="93">
        <v>235</v>
      </c>
      <c r="D8" s="94">
        <v>97.510373443983397</v>
      </c>
      <c r="E8" s="13"/>
      <c r="F8" s="95">
        <v>6</v>
      </c>
      <c r="G8" s="94">
        <v>2.4896265560165975</v>
      </c>
      <c r="H8" s="26"/>
      <c r="I8" s="26"/>
      <c r="J8" s="26"/>
      <c r="K8" s="26"/>
    </row>
    <row r="9" spans="1:17" s="27" customFormat="1" ht="6.75" customHeight="1" x14ac:dyDescent="0.25">
      <c r="A9" s="91"/>
      <c r="B9" s="96"/>
      <c r="C9" s="97"/>
      <c r="D9" s="94"/>
      <c r="E9" s="13"/>
      <c r="F9" s="95"/>
      <c r="G9" s="94"/>
      <c r="H9" s="26"/>
      <c r="I9" s="26"/>
      <c r="J9" s="26"/>
      <c r="K9" s="26"/>
    </row>
    <row r="10" spans="1:17" s="27" customFormat="1" ht="13.5" thickBot="1" x14ac:dyDescent="0.3">
      <c r="A10" s="98" t="s">
        <v>36</v>
      </c>
      <c r="B10" s="99">
        <f>C10+F10</f>
        <v>241</v>
      </c>
      <c r="C10" s="100">
        <v>235</v>
      </c>
      <c r="D10" s="101">
        <f t="shared" ref="D10" si="0">C10/B10*100</f>
        <v>97.510373443983397</v>
      </c>
      <c r="E10" s="102"/>
      <c r="F10" s="103">
        <v>6</v>
      </c>
      <c r="G10" s="101">
        <f t="shared" ref="G10" si="1">F10/B10*100</f>
        <v>2.4896265560165975</v>
      </c>
      <c r="H10" s="26"/>
      <c r="I10" s="26"/>
      <c r="J10" s="26"/>
      <c r="K10" s="26"/>
    </row>
    <row r="11" spans="1:17" s="19" customFormat="1" ht="10.5" x14ac:dyDescent="0.15">
      <c r="A11" s="163" t="s">
        <v>83</v>
      </c>
      <c r="B11" s="137"/>
      <c r="C11" s="137"/>
      <c r="D11" s="137"/>
      <c r="E11" s="137"/>
      <c r="F11" s="137"/>
      <c r="G11" s="137"/>
      <c r="H11" s="89"/>
      <c r="I11" s="89"/>
      <c r="J11" s="89"/>
      <c r="K11" s="89"/>
    </row>
    <row r="12" spans="1:17" s="19" customFormat="1" ht="10.5" x14ac:dyDescent="0.15">
      <c r="A12" s="148" t="s">
        <v>70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</sheetData>
  <mergeCells count="5">
    <mergeCell ref="A5:A7"/>
    <mergeCell ref="B5:B7"/>
    <mergeCell ref="C5:G5"/>
    <mergeCell ref="C6:D6"/>
    <mergeCell ref="F6:G6"/>
  </mergeCells>
  <phoneticPr fontId="30" type="noConversion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4" sqref="A4"/>
    </sheetView>
  </sheetViews>
  <sheetFormatPr baseColWidth="10" defaultRowHeight="15" x14ac:dyDescent="0.25"/>
  <cols>
    <col min="1" max="1" width="35.42578125" style="36" customWidth="1"/>
    <col min="2" max="4" width="10.85546875" style="36" customWidth="1"/>
    <col min="5" max="5" width="2.28515625" style="36" customWidth="1"/>
    <col min="6" max="10" width="10.85546875" style="36" customWidth="1"/>
  </cols>
  <sheetData>
    <row r="1" spans="1:12" s="11" customFormat="1" ht="15" customHeight="1" x14ac:dyDescent="0.2">
      <c r="A1" s="30" t="s">
        <v>25</v>
      </c>
      <c r="B1" s="26"/>
      <c r="C1" s="26"/>
      <c r="D1" s="26"/>
      <c r="E1" s="26"/>
      <c r="F1" s="26"/>
      <c r="G1" s="26"/>
      <c r="H1" s="26"/>
      <c r="I1" s="26"/>
      <c r="J1" s="5"/>
      <c r="K1" s="5"/>
      <c r="L1" s="5"/>
    </row>
    <row r="2" spans="1:12" s="11" customFormat="1" ht="15" customHeight="1" x14ac:dyDescent="0.2">
      <c r="A2" s="30" t="s">
        <v>26</v>
      </c>
      <c r="B2" s="26"/>
      <c r="C2" s="26"/>
      <c r="D2" s="26"/>
      <c r="E2" s="26"/>
      <c r="F2" s="26"/>
      <c r="G2" s="26"/>
      <c r="H2" s="26"/>
      <c r="I2" s="26"/>
      <c r="J2" s="5"/>
      <c r="K2" s="5"/>
      <c r="L2" s="5"/>
    </row>
    <row r="3" spans="1:12" s="11" customFormat="1" ht="15" customHeight="1" x14ac:dyDescent="0.2">
      <c r="A3" s="32">
        <v>2015</v>
      </c>
      <c r="B3" s="26"/>
      <c r="C3" s="26"/>
      <c r="D3" s="26"/>
      <c r="E3" s="26"/>
      <c r="F3" s="26"/>
      <c r="G3" s="26"/>
      <c r="H3" s="26"/>
      <c r="I3" s="26"/>
      <c r="J3" s="5"/>
      <c r="K3" s="5"/>
      <c r="L3" s="5"/>
    </row>
    <row r="4" spans="1:12" ht="15.75" thickBot="1" x14ac:dyDescent="0.3">
      <c r="A4" s="71"/>
      <c r="B4" s="71"/>
      <c r="C4" s="71"/>
      <c r="D4" s="71"/>
      <c r="E4" s="71"/>
      <c r="F4" s="71"/>
      <c r="G4" s="71"/>
      <c r="H4" s="72"/>
    </row>
    <row r="5" spans="1:12" s="11" customFormat="1" ht="12.75" x14ac:dyDescent="0.2">
      <c r="A5" s="212" t="s">
        <v>52</v>
      </c>
      <c r="B5" s="215" t="s">
        <v>44</v>
      </c>
      <c r="C5" s="221" t="s">
        <v>49</v>
      </c>
      <c r="D5" s="221"/>
      <c r="E5" s="221"/>
      <c r="F5" s="221"/>
      <c r="G5" s="221"/>
      <c r="H5" s="6"/>
      <c r="I5" s="5"/>
      <c r="J5" s="5"/>
    </row>
    <row r="6" spans="1:12" s="11" customFormat="1" ht="12.75" x14ac:dyDescent="0.2">
      <c r="A6" s="213"/>
      <c r="B6" s="216"/>
      <c r="C6" s="222" t="s">
        <v>50</v>
      </c>
      <c r="D6" s="222"/>
      <c r="E6" s="6"/>
      <c r="F6" s="223" t="s">
        <v>51</v>
      </c>
      <c r="G6" s="223"/>
      <c r="H6" s="6"/>
      <c r="I6" s="5"/>
      <c r="J6" s="5"/>
    </row>
    <row r="7" spans="1:12" s="11" customFormat="1" ht="13.5" thickBot="1" x14ac:dyDescent="0.25">
      <c r="A7" s="214"/>
      <c r="B7" s="217"/>
      <c r="C7" s="33" t="s">
        <v>35</v>
      </c>
      <c r="D7" s="34" t="s">
        <v>45</v>
      </c>
      <c r="E7" s="34"/>
      <c r="F7" s="33" t="s">
        <v>35</v>
      </c>
      <c r="G7" s="34" t="s">
        <v>45</v>
      </c>
      <c r="H7" s="5"/>
      <c r="I7" s="5"/>
      <c r="J7" s="5"/>
    </row>
    <row r="8" spans="1:12" s="35" customFormat="1" ht="16.5" customHeight="1" x14ac:dyDescent="0.2">
      <c r="A8" s="73" t="s">
        <v>35</v>
      </c>
      <c r="B8" s="74">
        <v>4717</v>
      </c>
      <c r="C8" s="75">
        <v>3612</v>
      </c>
      <c r="D8" s="76">
        <v>76.574093703625195</v>
      </c>
      <c r="E8" s="77"/>
      <c r="F8" s="75">
        <v>1105</v>
      </c>
      <c r="G8" s="76">
        <v>23.425906296374816</v>
      </c>
      <c r="H8" s="78"/>
      <c r="I8" s="4"/>
      <c r="J8" s="9"/>
    </row>
    <row r="9" spans="1:12" s="35" customFormat="1" ht="4.5" customHeight="1" x14ac:dyDescent="0.2">
      <c r="A9" s="79"/>
      <c r="B9" s="80"/>
      <c r="C9" s="81"/>
      <c r="D9" s="76"/>
      <c r="E9" s="82"/>
      <c r="F9" s="81"/>
      <c r="G9" s="76"/>
      <c r="H9" s="78"/>
      <c r="I9" s="4"/>
      <c r="J9" s="9"/>
    </row>
    <row r="10" spans="1:12" s="35" customFormat="1" ht="15" customHeight="1" thickBot="1" x14ac:dyDescent="0.25">
      <c r="A10" s="83" t="s">
        <v>36</v>
      </c>
      <c r="B10" s="84">
        <f>C10+F10</f>
        <v>4717</v>
      </c>
      <c r="C10" s="85">
        <v>3612</v>
      </c>
      <c r="D10" s="86">
        <f t="shared" ref="D10" si="0">C10/B10*100</f>
        <v>76.574093703625195</v>
      </c>
      <c r="E10" s="68"/>
      <c r="F10" s="85">
        <v>1105</v>
      </c>
      <c r="G10" s="86">
        <f t="shared" ref="G10" si="1">F10/B10*100</f>
        <v>23.425906296374816</v>
      </c>
      <c r="H10" s="87"/>
      <c r="I10" s="9"/>
      <c r="J10" s="9"/>
    </row>
    <row r="11" spans="1:12" s="19" customFormat="1" ht="10.5" x14ac:dyDescent="0.15">
      <c r="A11" s="163" t="s">
        <v>83</v>
      </c>
      <c r="B11" s="158"/>
      <c r="C11" s="158"/>
      <c r="D11" s="137"/>
      <c r="E11" s="137"/>
      <c r="F11" s="137"/>
      <c r="G11" s="137"/>
      <c r="H11" s="88"/>
      <c r="I11" s="89"/>
      <c r="J11" s="89"/>
    </row>
    <row r="12" spans="1:12" s="19" customFormat="1" ht="10.5" x14ac:dyDescent="0.15">
      <c r="A12" s="143" t="s">
        <v>85</v>
      </c>
      <c r="B12" s="89"/>
      <c r="C12" s="89"/>
      <c r="D12" s="89"/>
      <c r="E12" s="89"/>
      <c r="F12" s="89"/>
      <c r="G12" s="89"/>
      <c r="H12" s="88"/>
      <c r="I12" s="89"/>
      <c r="J12" s="89"/>
    </row>
    <row r="14" spans="1:12" x14ac:dyDescent="0.25">
      <c r="G14" s="155"/>
    </row>
    <row r="15" spans="1:12" x14ac:dyDescent="0.25">
      <c r="G15" s="146"/>
    </row>
    <row r="16" spans="1:12" x14ac:dyDescent="0.25">
      <c r="G16" s="155"/>
    </row>
  </sheetData>
  <mergeCells count="5">
    <mergeCell ref="A5:A7"/>
    <mergeCell ref="B5:B7"/>
    <mergeCell ref="C5:G5"/>
    <mergeCell ref="C6:D6"/>
    <mergeCell ref="F6:G6"/>
  </mergeCells>
  <phoneticPr fontId="30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4" sqref="A4"/>
    </sheetView>
  </sheetViews>
  <sheetFormatPr baseColWidth="10" defaultRowHeight="15" x14ac:dyDescent="0.25"/>
  <cols>
    <col min="1" max="1" width="30.42578125" style="43" customWidth="1"/>
    <col min="2" max="2" width="9.42578125" style="43" customWidth="1"/>
    <col min="3" max="3" width="9.140625" style="43" customWidth="1"/>
    <col min="4" max="4" width="8.42578125" style="43" customWidth="1"/>
    <col min="5" max="5" width="1.28515625" style="43" customWidth="1"/>
    <col min="6" max="6" width="9.28515625" style="43" customWidth="1"/>
    <col min="7" max="7" width="9.140625" style="43" customWidth="1"/>
    <col min="8" max="8" width="1.7109375" style="43" customWidth="1"/>
    <col min="9" max="9" width="8.28515625" style="43" customWidth="1"/>
    <col min="10" max="10" width="9.42578125" style="43" customWidth="1"/>
    <col min="11" max="11" width="1.140625" style="43" customWidth="1"/>
    <col min="12" max="12" width="7.7109375" style="43" customWidth="1"/>
    <col min="13" max="13" width="8.42578125" style="43" customWidth="1"/>
    <col min="14" max="14" width="10.85546875" style="43" customWidth="1"/>
  </cols>
  <sheetData>
    <row r="1" spans="1:15" s="11" customFormat="1" ht="15" customHeight="1" x14ac:dyDescent="0.2">
      <c r="A1" s="39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5"/>
    </row>
    <row r="2" spans="1:15" s="11" customFormat="1" ht="15" customHeight="1" x14ac:dyDescent="0.2">
      <c r="A2" s="39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5"/>
    </row>
    <row r="3" spans="1:15" s="11" customFormat="1" ht="12.75" x14ac:dyDescent="0.2">
      <c r="A3" s="44">
        <v>2015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s="11" customFormat="1" ht="13.5" thickBot="1" x14ac:dyDescent="0.25">
      <c r="A4" s="41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5" s="11" customFormat="1" ht="15.75" customHeight="1" x14ac:dyDescent="0.2">
      <c r="A5" s="228" t="s">
        <v>31</v>
      </c>
      <c r="B5" s="225" t="s">
        <v>3</v>
      </c>
      <c r="C5" s="47"/>
      <c r="D5" s="47"/>
      <c r="E5" s="47"/>
      <c r="F5" s="47"/>
      <c r="G5" s="37" t="s">
        <v>1</v>
      </c>
      <c r="H5" s="47"/>
      <c r="I5" s="47"/>
      <c r="J5" s="47"/>
      <c r="K5" s="47"/>
      <c r="L5" s="47"/>
      <c r="M5" s="47"/>
      <c r="N5" s="41"/>
    </row>
    <row r="6" spans="1:15" s="11" customFormat="1" ht="15" customHeight="1" x14ac:dyDescent="0.2">
      <c r="A6" s="229"/>
      <c r="B6" s="226"/>
      <c r="C6" s="224" t="s">
        <v>27</v>
      </c>
      <c r="D6" s="224"/>
      <c r="E6" s="48"/>
      <c r="F6" s="224" t="s">
        <v>28</v>
      </c>
      <c r="G6" s="224"/>
      <c r="H6" s="48"/>
      <c r="I6" s="224" t="s">
        <v>29</v>
      </c>
      <c r="J6" s="224"/>
      <c r="K6" s="48"/>
      <c r="L6" s="224" t="s">
        <v>30</v>
      </c>
      <c r="M6" s="224"/>
      <c r="N6" s="41"/>
    </row>
    <row r="7" spans="1:15" s="11" customFormat="1" ht="15.75" customHeight="1" thickBot="1" x14ac:dyDescent="0.25">
      <c r="A7" s="230"/>
      <c r="B7" s="227"/>
      <c r="C7" s="50" t="s">
        <v>35</v>
      </c>
      <c r="D7" s="50" t="s">
        <v>45</v>
      </c>
      <c r="E7" s="49"/>
      <c r="F7" s="50" t="s">
        <v>35</v>
      </c>
      <c r="G7" s="50" t="s">
        <v>45</v>
      </c>
      <c r="H7" s="49"/>
      <c r="I7" s="50" t="s">
        <v>35</v>
      </c>
      <c r="J7" s="50" t="s">
        <v>45</v>
      </c>
      <c r="K7" s="49"/>
      <c r="L7" s="50" t="s">
        <v>35</v>
      </c>
      <c r="M7" s="50" t="s">
        <v>45</v>
      </c>
      <c r="N7" s="41"/>
    </row>
    <row r="8" spans="1:15" s="3" customFormat="1" ht="12.75" x14ac:dyDescent="0.2">
      <c r="A8" s="51" t="s">
        <v>35</v>
      </c>
      <c r="B8" s="242">
        <f>C8+F8+I8+L8</f>
        <v>240</v>
      </c>
      <c r="C8" s="241">
        <v>1</v>
      </c>
      <c r="D8" s="170">
        <f t="shared" ref="D8" si="0">C8/$B8*100</f>
        <v>0.41666666666666669</v>
      </c>
      <c r="E8" s="241"/>
      <c r="F8" s="242">
        <v>18</v>
      </c>
      <c r="G8" s="242">
        <f t="shared" ref="G8" si="1">F8/$B8*100</f>
        <v>7.5</v>
      </c>
      <c r="H8" s="241"/>
      <c r="I8" s="242">
        <v>180</v>
      </c>
      <c r="J8" s="170">
        <f t="shared" ref="J8" si="2">I8/$B8*100</f>
        <v>75</v>
      </c>
      <c r="K8" s="241"/>
      <c r="L8" s="241">
        <v>41</v>
      </c>
      <c r="M8" s="170">
        <f>L8/$B8*100</f>
        <v>17.083333333333332</v>
      </c>
      <c r="N8" s="52"/>
      <c r="O8" s="154"/>
    </row>
    <row r="9" spans="1:15" s="11" customFormat="1" ht="5.25" customHeight="1" x14ac:dyDescent="0.2">
      <c r="A9" s="51"/>
      <c r="B9" s="29"/>
      <c r="C9" s="239"/>
      <c r="D9" s="240"/>
      <c r="E9" s="52"/>
      <c r="F9" s="13"/>
      <c r="G9" s="240"/>
      <c r="H9" s="52"/>
      <c r="I9" s="13"/>
      <c r="J9" s="240"/>
      <c r="K9" s="52"/>
      <c r="L9" s="53"/>
      <c r="M9" s="97"/>
      <c r="N9" s="52"/>
    </row>
    <row r="10" spans="1:15" s="11" customFormat="1" ht="13.5" thickBot="1" x14ac:dyDescent="0.25">
      <c r="A10" s="54" t="s">
        <v>0</v>
      </c>
      <c r="B10" s="58">
        <f>C10+F10+I10+L10</f>
        <v>240</v>
      </c>
      <c r="C10" s="59">
        <v>1</v>
      </c>
      <c r="D10" s="60">
        <f t="shared" ref="D10" si="3">C10/$B10*100</f>
        <v>0.41666666666666669</v>
      </c>
      <c r="E10" s="55"/>
      <c r="F10" s="59">
        <v>18</v>
      </c>
      <c r="G10" s="60">
        <f t="shared" ref="G10" si="4">F10/$B10*100</f>
        <v>7.5</v>
      </c>
      <c r="H10" s="55"/>
      <c r="I10" s="58">
        <v>180</v>
      </c>
      <c r="J10" s="60">
        <f t="shared" ref="J10" si="5">I10/$B10*100</f>
        <v>75</v>
      </c>
      <c r="K10" s="55"/>
      <c r="L10" s="56">
        <v>41</v>
      </c>
      <c r="M10" s="60">
        <f>L10/$B10*100</f>
        <v>17.083333333333332</v>
      </c>
      <c r="N10" s="41"/>
    </row>
    <row r="11" spans="1:15" s="1" customFormat="1" x14ac:dyDescent="0.25">
      <c r="A11" s="163" t="s">
        <v>83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42"/>
      <c r="O11" s="38"/>
    </row>
    <row r="12" spans="1:15" x14ac:dyDescent="0.25">
      <c r="A12" s="57" t="s">
        <v>4</v>
      </c>
      <c r="O12" s="36"/>
    </row>
    <row r="13" spans="1:15" x14ac:dyDescent="0.25">
      <c r="A13" s="57" t="s">
        <v>86</v>
      </c>
      <c r="O13" s="36"/>
    </row>
  </sheetData>
  <mergeCells count="6">
    <mergeCell ref="L6:M6"/>
    <mergeCell ref="B5:B7"/>
    <mergeCell ref="A5:A7"/>
    <mergeCell ref="C6:D6"/>
    <mergeCell ref="F6:G6"/>
    <mergeCell ref="I6:J6"/>
  </mergeCells>
  <phoneticPr fontId="30" type="noConversion"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A4" sqref="A4"/>
    </sheetView>
  </sheetViews>
  <sheetFormatPr baseColWidth="10" defaultRowHeight="15" x14ac:dyDescent="0.25"/>
  <cols>
    <col min="1" max="1" width="30.85546875" style="38" customWidth="1"/>
    <col min="2" max="2" width="9.140625" style="38" customWidth="1"/>
    <col min="3" max="3" width="1.42578125" style="38" customWidth="1"/>
    <col min="4" max="4" width="10.28515625" style="38" customWidth="1"/>
    <col min="5" max="5" width="9.85546875" style="38" customWidth="1"/>
    <col min="6" max="6" width="1.42578125" style="38" customWidth="1"/>
    <col min="7" max="7" width="9.42578125" style="38" customWidth="1"/>
    <col min="8" max="8" width="9" style="38" customWidth="1"/>
    <col min="9" max="9" width="1.42578125" style="38" customWidth="1"/>
    <col min="10" max="10" width="9.140625" style="38" customWidth="1"/>
    <col min="11" max="11" width="9.42578125" style="38" customWidth="1"/>
    <col min="12" max="12" width="1.42578125" style="38" customWidth="1"/>
    <col min="13" max="13" width="6.42578125" style="38" customWidth="1"/>
    <col min="14" max="14" width="9" style="38" customWidth="1"/>
    <col min="15" max="17" width="10.85546875" style="38" customWidth="1"/>
    <col min="18" max="16384" width="11.42578125" style="1"/>
  </cols>
  <sheetData>
    <row r="1" spans="1:17" s="27" customFormat="1" ht="15" customHeight="1" x14ac:dyDescent="0.25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6"/>
      <c r="P1" s="26"/>
      <c r="Q1" s="26"/>
    </row>
    <row r="2" spans="1:17" s="27" customFormat="1" ht="15" customHeight="1" x14ac:dyDescent="0.25">
      <c r="A2" s="13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6"/>
      <c r="P2" s="26"/>
      <c r="Q2" s="26"/>
    </row>
    <row r="3" spans="1:17" s="27" customFormat="1" ht="15" customHeight="1" x14ac:dyDescent="0.25">
      <c r="A3" s="175">
        <v>2015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26"/>
      <c r="P3" s="26"/>
      <c r="Q3" s="26"/>
    </row>
    <row r="4" spans="1:17" ht="15.75" thickBot="1" x14ac:dyDescent="0.3">
      <c r="I4" s="177"/>
    </row>
    <row r="5" spans="1:17" s="27" customFormat="1" ht="15" customHeight="1" x14ac:dyDescent="0.25">
      <c r="A5" s="212" t="s">
        <v>31</v>
      </c>
      <c r="B5" s="231" t="s">
        <v>5</v>
      </c>
      <c r="C5" s="152"/>
      <c r="D5" s="233" t="s">
        <v>27</v>
      </c>
      <c r="E5" s="233"/>
      <c r="F5" s="61"/>
      <c r="G5" s="207" t="s">
        <v>6</v>
      </c>
      <c r="H5" s="207"/>
      <c r="I5" s="178"/>
      <c r="J5" s="234" t="s">
        <v>7</v>
      </c>
      <c r="K5" s="234"/>
      <c r="L5" s="149"/>
      <c r="M5" s="207" t="s">
        <v>8</v>
      </c>
      <c r="N5" s="207"/>
      <c r="O5" s="26"/>
      <c r="P5" s="26"/>
      <c r="Q5" s="26"/>
    </row>
    <row r="6" spans="1:17" s="27" customFormat="1" ht="13.5" thickBot="1" x14ac:dyDescent="0.3">
      <c r="A6" s="214"/>
      <c r="B6" s="232"/>
      <c r="C6" s="153"/>
      <c r="D6" s="62" t="s">
        <v>35</v>
      </c>
      <c r="E6" s="62" t="s">
        <v>45</v>
      </c>
      <c r="F6" s="62"/>
      <c r="G6" s="62" t="s">
        <v>32</v>
      </c>
      <c r="H6" s="62" t="s">
        <v>45</v>
      </c>
      <c r="I6" s="63"/>
      <c r="J6" s="62" t="s">
        <v>32</v>
      </c>
      <c r="K6" s="150" t="s">
        <v>45</v>
      </c>
      <c r="L6" s="150"/>
      <c r="M6" s="62" t="s">
        <v>32</v>
      </c>
      <c r="N6" s="64" t="s">
        <v>45</v>
      </c>
      <c r="O6" s="26"/>
      <c r="P6" s="26"/>
      <c r="Q6" s="26"/>
    </row>
    <row r="7" spans="1:17" s="185" customFormat="1" ht="12.75" x14ac:dyDescent="0.25">
      <c r="A7" s="179" t="s">
        <v>35</v>
      </c>
      <c r="B7" s="29">
        <v>4760</v>
      </c>
      <c r="C7" s="180"/>
      <c r="D7" s="65">
        <v>1063</v>
      </c>
      <c r="E7" s="181">
        <v>22.331932773109244</v>
      </c>
      <c r="F7" s="182"/>
      <c r="G7" s="183">
        <v>3220</v>
      </c>
      <c r="H7" s="181">
        <v>67.64705882352942</v>
      </c>
      <c r="I7" s="182"/>
      <c r="J7" s="183">
        <v>283</v>
      </c>
      <c r="K7" s="181">
        <v>5.9453781512605035</v>
      </c>
      <c r="L7" s="182"/>
      <c r="M7" s="180">
        <v>194</v>
      </c>
      <c r="N7" s="181">
        <v>4.0756302521008401</v>
      </c>
      <c r="O7" s="30"/>
      <c r="P7" s="30"/>
      <c r="Q7" s="184"/>
    </row>
    <row r="8" spans="1:17" s="27" customFormat="1" ht="6" customHeight="1" x14ac:dyDescent="0.25">
      <c r="A8" s="186"/>
      <c r="B8" s="187"/>
      <c r="C8" s="188"/>
      <c r="D8" s="66"/>
      <c r="E8" s="189"/>
      <c r="F8" s="190"/>
      <c r="G8" s="191"/>
      <c r="H8" s="189"/>
      <c r="I8" s="190"/>
      <c r="J8" s="191"/>
      <c r="K8" s="189"/>
      <c r="L8" s="190"/>
      <c r="M8" s="188"/>
      <c r="N8" s="189"/>
      <c r="O8" s="26"/>
      <c r="P8" s="26"/>
      <c r="Q8" s="26"/>
    </row>
    <row r="9" spans="1:17" s="27" customFormat="1" ht="13.5" thickBot="1" x14ac:dyDescent="0.3">
      <c r="A9" s="192" t="s">
        <v>0</v>
      </c>
      <c r="B9" s="193">
        <f>D9+G9+J9+M9</f>
        <v>4760</v>
      </c>
      <c r="C9" s="145"/>
      <c r="D9" s="67">
        <v>1063</v>
      </c>
      <c r="E9" s="194">
        <f>D9/$B9*100</f>
        <v>22.331932773109244</v>
      </c>
      <c r="F9" s="102"/>
      <c r="G9" s="195">
        <v>3220</v>
      </c>
      <c r="H9" s="194">
        <f t="shared" ref="H9" si="0">G9/$B9*100</f>
        <v>67.64705882352942</v>
      </c>
      <c r="I9" s="102"/>
      <c r="J9" s="195">
        <v>283</v>
      </c>
      <c r="K9" s="194">
        <f t="shared" ref="K9" si="1">J9/$B9*100</f>
        <v>5.9453781512605035</v>
      </c>
      <c r="L9" s="102"/>
      <c r="M9" s="196">
        <v>194</v>
      </c>
      <c r="N9" s="197">
        <f t="shared" ref="N9" si="2">M9/$B9*100</f>
        <v>4.0756302521008401</v>
      </c>
      <c r="O9" s="26"/>
      <c r="P9" s="26"/>
      <c r="Q9" s="26"/>
    </row>
    <row r="10" spans="1:17" s="200" customFormat="1" ht="15" customHeight="1" x14ac:dyDescent="0.25">
      <c r="A10" s="163" t="s">
        <v>83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98"/>
      <c r="P10" s="198"/>
      <c r="Q10" s="199"/>
    </row>
    <row r="11" spans="1:17" s="200" customFormat="1" ht="12.75" x14ac:dyDescent="0.25">
      <c r="A11" s="70" t="s">
        <v>4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9"/>
    </row>
    <row r="12" spans="1:17" s="200" customFormat="1" ht="12.75" x14ac:dyDescent="0.25">
      <c r="A12" s="70" t="s">
        <v>87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9"/>
    </row>
    <row r="13" spans="1:17" s="200" customFormat="1" ht="12.75" x14ac:dyDescent="0.25">
      <c r="A13" s="201" t="s">
        <v>9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</row>
    <row r="14" spans="1:17" s="200" customFormat="1" ht="12.75" x14ac:dyDescent="0.25">
      <c r="A14" s="201" t="s">
        <v>10</v>
      </c>
      <c r="B14" s="198"/>
      <c r="C14" s="198"/>
      <c r="D14" s="198"/>
      <c r="E14" s="198"/>
      <c r="F14" s="198"/>
      <c r="G14" s="198"/>
      <c r="H14" s="198"/>
      <c r="I14" s="198"/>
      <c r="J14" s="202"/>
      <c r="K14" s="198"/>
      <c r="L14" s="198"/>
      <c r="M14" s="198"/>
      <c r="N14" s="198"/>
      <c r="O14" s="198"/>
      <c r="P14" s="198"/>
      <c r="Q14" s="199"/>
    </row>
    <row r="15" spans="1:17" s="200" customFormat="1" ht="12.75" x14ac:dyDescent="0.25">
      <c r="A15" s="201" t="s">
        <v>11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9"/>
    </row>
  </sheetData>
  <mergeCells count="6">
    <mergeCell ref="M5:N5"/>
    <mergeCell ref="A5:A6"/>
    <mergeCell ref="B5:B6"/>
    <mergeCell ref="D5:E5"/>
    <mergeCell ref="G5:H5"/>
    <mergeCell ref="J5:K5"/>
  </mergeCells>
  <phoneticPr fontId="30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 Chontal de Oaxaca</vt:lpstr>
      <vt:lpstr>C1A. HLI 2000-2015</vt:lpstr>
      <vt:lpstr>C1B. HLI 2010-2015</vt:lpstr>
      <vt:lpstr>C2. Edad y sexo</vt:lpstr>
      <vt:lpstr>C3. Condicion de habla</vt:lpstr>
      <vt:lpstr>C4. Asistencia escolar</vt:lpstr>
      <vt:lpstr>C5. Alfabetismo</vt:lpstr>
      <vt:lpstr>C6. Educación básica</vt:lpstr>
      <vt:lpstr>C7. Niveles de instruccion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dcterms:created xsi:type="dcterms:W3CDTF">2010-03-10T23:10:44Z</dcterms:created>
  <dcterms:modified xsi:type="dcterms:W3CDTF">2016-12-21T19:01:24Z</dcterms:modified>
</cp:coreProperties>
</file>