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4830" tabRatio="649"/>
  </bookViews>
  <sheets>
    <sheet name="Indice Fam Tarasca" sheetId="1" r:id="rId1"/>
    <sheet name="C1. HLI 2000-2010" sheetId="2" r:id="rId2"/>
    <sheet name="c2. edad y sexo" sheetId="3" r:id="rId3"/>
    <sheet name="c3. condicion de habla" sheetId="4" r:id="rId4"/>
    <sheet name="C4. Asistencia Escolar" sheetId="5" r:id="rId5"/>
    <sheet name="C5. Alfabetismo" sheetId="6" r:id="rId6"/>
    <sheet name="C6. Instruccion básica " sheetId="7" r:id="rId7"/>
    <sheet name="C7. nivel de instrucción" sheetId="8" r:id="rId8"/>
  </sheets>
  <calcPr calcId="145621"/>
</workbook>
</file>

<file path=xl/calcChain.xml><?xml version="1.0" encoding="utf-8"?>
<calcChain xmlns="http://schemas.openxmlformats.org/spreadsheetml/2006/main">
  <c r="B10" i="8" l="1"/>
  <c r="K10" i="8" s="1"/>
  <c r="N10" i="7"/>
  <c r="K10" i="7"/>
  <c r="H10" i="7"/>
  <c r="E10" i="7"/>
  <c r="B10" i="7"/>
  <c r="B9" i="3"/>
  <c r="B8" i="8"/>
  <c r="E8" i="8" s="1"/>
  <c r="N8" i="7"/>
  <c r="K8" i="7"/>
  <c r="H8" i="7"/>
  <c r="B8" i="7"/>
  <c r="E8" i="7" s="1"/>
  <c r="G9" i="5"/>
  <c r="D9" i="5"/>
  <c r="B9" i="5"/>
  <c r="B10" i="6"/>
  <c r="G10" i="6" s="1"/>
  <c r="G8" i="6"/>
  <c r="D8" i="6"/>
  <c r="B8" i="6"/>
  <c r="G7" i="5"/>
  <c r="D7" i="5"/>
  <c r="B7" i="5"/>
  <c r="B10" i="4"/>
  <c r="G10" i="4" s="1"/>
  <c r="G8" i="4"/>
  <c r="D8" i="4"/>
  <c r="B8" i="4"/>
  <c r="B7" i="3"/>
  <c r="P8" i="2"/>
  <c r="L8" i="2"/>
  <c r="P6" i="2"/>
  <c r="L6" i="2"/>
  <c r="K8" i="8"/>
  <c r="N8" i="8"/>
  <c r="N10" i="8" l="1"/>
  <c r="E10" i="8"/>
  <c r="H10" i="8"/>
  <c r="H8" i="8"/>
  <c r="D10" i="6"/>
  <c r="D10" i="4"/>
</calcChain>
</file>

<file path=xl/sharedStrings.xml><?xml version="1.0" encoding="utf-8"?>
<sst xmlns="http://schemas.openxmlformats.org/spreadsheetml/2006/main" count="158" uniqueCount="90">
  <si>
    <r>
      <t xml:space="preserve">Cuadro 6. </t>
    </r>
    <r>
      <rPr>
        <b/>
        <sz val="10"/>
        <color indexed="8"/>
        <rFont val="Helv"/>
        <family val="2"/>
      </rPr>
      <t>Población de 6 a 14 años hablante de alguna lengua indígena</t>
    </r>
  </si>
  <si>
    <t xml:space="preserve">Cuadro 7. Población de 15 años y más hablante de alguna lengua indígena </t>
  </si>
  <si>
    <r>
      <t>Total</t>
    </r>
    <r>
      <rPr>
        <vertAlign val="superscript"/>
        <sz val="10"/>
        <color indexed="8"/>
        <rFont val="Helv"/>
        <family val="2"/>
      </rPr>
      <t>2</t>
    </r>
  </si>
  <si>
    <r>
      <t>Básica</t>
    </r>
    <r>
      <rPr>
        <vertAlign val="superscript"/>
        <sz val="10"/>
        <color indexed="8"/>
        <rFont val="Helv"/>
        <family val="2"/>
      </rPr>
      <t>3</t>
    </r>
  </si>
  <si>
    <r>
      <t xml:space="preserve"> Media Superior</t>
    </r>
    <r>
      <rPr>
        <vertAlign val="superscript"/>
        <sz val="10"/>
        <color indexed="8"/>
        <rFont val="Helv"/>
        <family val="2"/>
      </rPr>
      <t>4</t>
    </r>
  </si>
  <si>
    <r>
      <t>Superior</t>
    </r>
    <r>
      <rPr>
        <vertAlign val="superscript"/>
        <sz val="10"/>
        <color indexed="8"/>
        <rFont val="Helv"/>
        <family val="2"/>
      </rPr>
      <t>5</t>
    </r>
  </si>
  <si>
    <t>1/ Población con por lo menos un año aprobado del nivel de instrucción correspondiente.</t>
  </si>
  <si>
    <t>3/ Incluye preescolar, primaria y secundaria o equivalente (técnico con primaria).</t>
  </si>
  <si>
    <t>4/ Incluye preparatoria o equivalente (bachillerato, técnico con secundaria, normal con secundaria).</t>
  </si>
  <si>
    <t>5/ Incluye profesional o equivalente (técnico o normal con preparatoria), maestría y doctorado.</t>
  </si>
  <si>
    <t xml:space="preserve"> por agrupación lingüística de la familia Tarasca según niveles de instrucción¹ básica, media superior y superior, </t>
  </si>
  <si>
    <t>VIII. Agrupaciones lingüistícas de la de la familia Tarasca</t>
  </si>
  <si>
    <t>por agrupación lingüística de la familia Tarasca según nivel de instrucción básica,</t>
  </si>
  <si>
    <t xml:space="preserve"> agrupación lingüística de la familia Tarasca  según su condición de alfabetismo</t>
  </si>
  <si>
    <t>Cuadro 5. Población de 15 años y más hablante de alguna lengua indígena por</t>
  </si>
  <si>
    <t>Cuadro 6. Población de 6 a 14 años hablante de alguna lengua indígena</t>
  </si>
  <si>
    <t>Cuadro 7. Población de 15 años y más hablante de alguna lengua indígena</t>
  </si>
  <si>
    <t>Información básica de la familia Tarasca</t>
  </si>
  <si>
    <t>1/  Porcentaje con respecto al total de la población de 5 años y más hablante de alguna lengua indígena nacional para el año 2000 (6,044,547 hablantes)</t>
  </si>
  <si>
    <t>2/  Porcentaje con respecto al total de la población de 5 años y más hablante de alguna lengua indígena nacional para el año 2005 (6,011,202 hablantes)</t>
  </si>
  <si>
    <t>Cuadro 1. Población de 5 años y más hablante de alguna lengua indígena por agrupación lingüística de la familia Tarasca</t>
  </si>
  <si>
    <t xml:space="preserve">hombres </t>
  </si>
  <si>
    <r>
      <t>Total</t>
    </r>
    <r>
      <rPr>
        <vertAlign val="superscript"/>
        <sz val="10"/>
        <rFont val="Helv"/>
        <family val="2"/>
      </rPr>
      <t>1</t>
    </r>
  </si>
  <si>
    <t>Condición de bilingüismo lengua indígena-español</t>
  </si>
  <si>
    <t>Habla sólo lengua indígena</t>
  </si>
  <si>
    <t>Habla también español</t>
  </si>
  <si>
    <t>por agrupación lingüística de la familia Tarasca según bilingüismo lengua indígena-español,</t>
  </si>
  <si>
    <t>Cuadro 4. Población de 6 a 14 años hablante de alguna lengua indigena por agrupación lingüística de la familia Tarasca según asistencia escolar</t>
  </si>
  <si>
    <t>VIII. Agrupaciones lingüísticas de la familia Tarasca</t>
  </si>
  <si>
    <t xml:space="preserve">Total </t>
  </si>
  <si>
    <t xml:space="preserve">% </t>
  </si>
  <si>
    <t xml:space="preserve">%  </t>
  </si>
  <si>
    <t>Total</t>
  </si>
  <si>
    <t>tarasco</t>
  </si>
  <si>
    <t xml:space="preserve">Total por agrupaciones </t>
  </si>
  <si>
    <t>De 5 a 14</t>
  </si>
  <si>
    <t>De 15 a 24</t>
  </si>
  <si>
    <t>De 25 a 34</t>
  </si>
  <si>
    <t>De 35 a 54</t>
  </si>
  <si>
    <t>hombres</t>
  </si>
  <si>
    <t>mujeres</t>
  </si>
  <si>
    <t>Total¹</t>
  </si>
  <si>
    <t>%</t>
  </si>
  <si>
    <t>Asistencia escolar en población de 6 a 14 años</t>
  </si>
  <si>
    <t>Asiste</t>
  </si>
  <si>
    <t>No asiste</t>
  </si>
  <si>
    <t>Alfabetismo en población de 15 años y más</t>
  </si>
  <si>
    <t xml:space="preserve">Alfabeta </t>
  </si>
  <si>
    <t xml:space="preserve">Analfabeta </t>
  </si>
  <si>
    <t>Tarasca</t>
  </si>
  <si>
    <t>Tema: Distribución de la población</t>
  </si>
  <si>
    <t xml:space="preserve">Tema: Bilingüismo-monolingüismo </t>
  </si>
  <si>
    <t>Tema: Educación</t>
  </si>
  <si>
    <t>VIII. Agrupaciones lingüistícas de la  familia Tarasca</t>
  </si>
  <si>
    <t>Instrucción básica</t>
  </si>
  <si>
    <t>Sin instrucción</t>
  </si>
  <si>
    <t>Preescolar</t>
  </si>
  <si>
    <t>Primaria</t>
  </si>
  <si>
    <t>Secundaria</t>
  </si>
  <si>
    <t xml:space="preserve">Cuadro 4. Población de 6 a 14 años hablante de alguna lengua indígena </t>
  </si>
  <si>
    <t xml:space="preserve">Cuadro 5. Población de 15 años y más hablante de alguna lengua indígena </t>
  </si>
  <si>
    <t>2000, 2005 y 2010</t>
  </si>
  <si>
    <t>Total
5 años y más</t>
  </si>
  <si>
    <r>
      <t>% de la PHLIN</t>
    </r>
    <r>
      <rPr>
        <vertAlign val="superscript"/>
        <sz val="10"/>
        <rFont val="Helv"/>
      </rPr>
      <t>1</t>
    </r>
    <r>
      <rPr>
        <sz val="10"/>
        <rFont val="Helv"/>
        <family val="2"/>
      </rPr>
      <t xml:space="preserve"> </t>
    </r>
  </si>
  <si>
    <r>
      <t>% de la PHLIN</t>
    </r>
    <r>
      <rPr>
        <vertAlign val="superscript"/>
        <sz val="10"/>
        <rFont val="Helv"/>
      </rPr>
      <t>2</t>
    </r>
    <r>
      <rPr>
        <sz val="10"/>
        <rFont val="Helv"/>
        <family val="2"/>
      </rPr>
      <t xml:space="preserve"> </t>
    </r>
  </si>
  <si>
    <r>
      <t>% de la PHLIN</t>
    </r>
    <r>
      <rPr>
        <vertAlign val="superscript"/>
        <sz val="10"/>
        <rFont val="Helv"/>
      </rPr>
      <t>3</t>
    </r>
    <r>
      <rPr>
        <sz val="10"/>
        <rFont val="Helv"/>
        <family val="2"/>
      </rPr>
      <t xml:space="preserve"> </t>
    </r>
  </si>
  <si>
    <t>Total
3 años y más</t>
  </si>
  <si>
    <r>
      <t>% de la PHLIN</t>
    </r>
    <r>
      <rPr>
        <vertAlign val="superscript"/>
        <sz val="10"/>
        <rFont val="Helv"/>
      </rPr>
      <t>4</t>
    </r>
    <r>
      <rPr>
        <sz val="10"/>
        <rFont val="Helv"/>
        <family val="2"/>
      </rPr>
      <t xml:space="preserve"> </t>
    </r>
  </si>
  <si>
    <t>3/  Porcentaje con respecto al total de la población de 5 años y más hablante de alguna lengua indígena nacional para el año 2010 (6,695,228 hablantes)</t>
  </si>
  <si>
    <t>4/  Porcentaje con respecto al total de la población de 3 años y más hablante de alguna lengua indígena nacional para el año 2010 (6,913,362 hablantes)</t>
  </si>
  <si>
    <t>Cuadro 2. Población de 3 años y más hablante de alguna lengua indígena por agrupación lingüística de la familia Tarasca según grandes grupos de edad y sexo</t>
  </si>
  <si>
    <t>De 3 y 4 años</t>
  </si>
  <si>
    <t>De 55 y más</t>
  </si>
  <si>
    <t xml:space="preserve">Cuadro 3. Población de 3 años y más hablante de alguna lengua indígena </t>
  </si>
  <si>
    <t>1/ No se incluyen quienes no especificaron su condición de habla española (2,864 hablantes para esta familia lingüística)</t>
  </si>
  <si>
    <t>1/ No se incluyen quienes no especificaron su condición de asistenia escolar (54 hablantes para esta familia lingüística)</t>
  </si>
  <si>
    <t>1/ No se incluyen quienes no especificaron su condición de alfabetismo   (795 hablantes para esta familia lingüística)</t>
  </si>
  <si>
    <t>1/ No se incluyen quienes no especificaron su nivel de instrucción  (94 hablantes para esta familia lingüística )</t>
  </si>
  <si>
    <t>2/ No se incluyen quienes no especificaron su nivel de instrucción (602 hablantes para esta familia lingüística).</t>
  </si>
  <si>
    <t>Cuadro 1. Población de 5 años y más hablante de alguna lengua indígena por agrupación lingüística de la familia Tarasca, comparativo 2000, 2005 y 2010.</t>
  </si>
  <si>
    <t>Cuadro 2. Población de 3 años y más hablante de alguna lengua indígena por agrupación lingüística de la familia Tarasca según grandes grupos de</t>
  </si>
  <si>
    <t>edad y sexo, 2010.</t>
  </si>
  <si>
    <t>por agrupación lingüística de la familia Tarasca según bilingüismo lengua indígena-español, 2010.</t>
  </si>
  <si>
    <t>por agrupación lingüística de la familia Tarasca según asistencia escolar, 2010.</t>
  </si>
  <si>
    <t>por agrupación lingüística de la familia Tarasca según condición de alfabetismo, 2010.</t>
  </si>
  <si>
    <t>por agrupación lingüística de la familia Tarasca según nivel de instrucción básica, 2010.</t>
  </si>
  <si>
    <t>por agrupación lingüística de la familia Tarasca según niveles de instrucción básica, media superior y superior, 2010.</t>
  </si>
  <si>
    <t>Fuente: Estimación del INALI con base en el XII Censo General de Población y Vivienda, INEGI, 2000; II Conteo de Población y Vivienda, INEGI, 2005; Censo de Población y Vivienda, INEGI 2010; Catálogo de las Lenguas Indígenas Nacionales, INALI, 2008.</t>
  </si>
  <si>
    <t>Fuente: Estimación del INALI con base en los datos del Censo de Población y Vivienda, INEGI 2010, y el Catálogo de las Lenguas Indígenas Nacionales, INALI, 2008.</t>
  </si>
  <si>
    <t>VII. Agrupaciones lingüísticas de la de la familia Tarasca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</si>
</sst>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####"/>
    <numFmt numFmtId="165" formatCode="0.0"/>
  </numFmts>
  <fonts count="29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Helv"/>
      <family val="2"/>
    </font>
    <font>
      <b/>
      <sz val="10"/>
      <color indexed="8"/>
      <name val="Helv"/>
      <family val="2"/>
    </font>
    <font>
      <b/>
      <sz val="10"/>
      <name val="Helv"/>
      <family val="2"/>
    </font>
    <font>
      <sz val="9"/>
      <color indexed="8"/>
      <name val="Helv"/>
      <family val="2"/>
    </font>
    <font>
      <b/>
      <sz val="10"/>
      <color indexed="8"/>
      <name val="Helv"/>
      <family val="2"/>
    </font>
    <font>
      <sz val="10"/>
      <color indexed="8"/>
      <name val="Helv"/>
      <family val="2"/>
    </font>
    <font>
      <sz val="10"/>
      <name val="Helv"/>
      <family val="2"/>
    </font>
    <font>
      <sz val="10"/>
      <color indexed="8"/>
      <name val="Helv"/>
      <family val="2"/>
    </font>
    <font>
      <sz val="8"/>
      <name val="Helv"/>
      <family val="2"/>
    </font>
    <font>
      <b/>
      <sz val="10"/>
      <color indexed="8"/>
      <name val="Helv"/>
      <family val="2"/>
    </font>
    <font>
      <sz val="8"/>
      <color indexed="8"/>
      <name val="Helv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9"/>
      <color indexed="8"/>
      <name val="Presidencia Base"/>
      <family val="3"/>
    </font>
    <font>
      <sz val="11"/>
      <color indexed="8"/>
      <name val="Presidencia Base"/>
      <family val="3"/>
    </font>
    <font>
      <vertAlign val="superscript"/>
      <sz val="10"/>
      <name val="Helv"/>
      <family val="2"/>
    </font>
    <font>
      <vertAlign val="superscript"/>
      <sz val="10"/>
      <color indexed="8"/>
      <name val="Helv"/>
      <family val="2"/>
    </font>
    <font>
      <sz val="8"/>
      <name val="Verdana"/>
      <family val="2"/>
    </font>
    <font>
      <vertAlign val="superscript"/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96">
    <xf numFmtId="0" fontId="0" fillId="0" borderId="0" xfId="0"/>
    <xf numFmtId="0" fontId="1" fillId="0" borderId="0" xfId="0" applyFont="1"/>
    <xf numFmtId="0" fontId="10" fillId="0" borderId="0" xfId="0" applyFont="1"/>
    <xf numFmtId="0" fontId="10" fillId="2" borderId="0" xfId="0" applyFont="1" applyFill="1" applyBorder="1" applyAlignment="1"/>
    <xf numFmtId="0" fontId="10" fillId="2" borderId="1" xfId="0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/>
    </xf>
    <xf numFmtId="0" fontId="20" fillId="2" borderId="0" xfId="0" applyFont="1" applyFill="1" applyAlignment="1">
      <alignment vertical="center"/>
    </xf>
    <xf numFmtId="0" fontId="0" fillId="2" borderId="0" xfId="0" applyFill="1"/>
    <xf numFmtId="0" fontId="11" fillId="2" borderId="0" xfId="0" applyFont="1" applyFill="1"/>
    <xf numFmtId="0" fontId="11" fillId="2" borderId="0" xfId="0" applyFont="1" applyFill="1" applyAlignment="1">
      <alignment horizontal="left"/>
    </xf>
    <xf numFmtId="41" fontId="19" fillId="2" borderId="0" xfId="0" applyNumberFormat="1" applyFont="1" applyFill="1" applyBorder="1" applyAlignment="1">
      <alignment horizontal="right" vertical="center"/>
    </xf>
    <xf numFmtId="41" fontId="10" fillId="2" borderId="1" xfId="0" applyNumberFormat="1" applyFont="1" applyFill="1" applyBorder="1" applyAlignment="1">
      <alignment horizontal="right"/>
    </xf>
    <xf numFmtId="41" fontId="17" fillId="2" borderId="1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49" fontId="12" fillId="2" borderId="0" xfId="2" applyNumberFormat="1" applyFont="1" applyFill="1" applyBorder="1" applyAlignment="1">
      <alignment horizontal="left"/>
    </xf>
    <xf numFmtId="41" fontId="14" fillId="2" borderId="4" xfId="0" applyNumberFormat="1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41" fontId="14" fillId="2" borderId="0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/>
    </xf>
    <xf numFmtId="41" fontId="15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/>
    </xf>
    <xf numFmtId="0" fontId="20" fillId="2" borderId="0" xfId="0" applyFont="1" applyFill="1"/>
    <xf numFmtId="0" fontId="10" fillId="2" borderId="0" xfId="0" applyFont="1" applyFill="1" applyBorder="1"/>
    <xf numFmtId="0" fontId="0" fillId="2" borderId="0" xfId="0" applyFill="1" applyBorder="1"/>
    <xf numFmtId="0" fontId="0" fillId="2" borderId="0" xfId="0" applyFont="1" applyFill="1" applyBorder="1" applyAlignment="1"/>
    <xf numFmtId="49" fontId="6" fillId="2" borderId="0" xfId="1" applyNumberFormat="1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/>
    </xf>
    <xf numFmtId="49" fontId="7" fillId="2" borderId="0" xfId="2" applyNumberFormat="1" applyFont="1" applyFill="1" applyBorder="1" applyAlignment="1">
      <alignment horizontal="left"/>
    </xf>
    <xf numFmtId="41" fontId="3" fillId="2" borderId="0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left" vertical="top" wrapText="1"/>
    </xf>
    <xf numFmtId="41" fontId="4" fillId="2" borderId="0" xfId="0" applyNumberFormat="1" applyFont="1" applyFill="1" applyBorder="1" applyAlignment="1">
      <alignment horizontal="right" vertical="center"/>
    </xf>
    <xf numFmtId="165" fontId="0" fillId="2" borderId="0" xfId="0" applyNumberFormat="1" applyFont="1" applyFill="1" applyBorder="1"/>
    <xf numFmtId="2" fontId="0" fillId="2" borderId="0" xfId="0" applyNumberFormat="1" applyFont="1" applyFill="1" applyBorder="1" applyAlignment="1">
      <alignment horizontal="center"/>
    </xf>
    <xf numFmtId="0" fontId="9" fillId="2" borderId="0" xfId="0" applyFont="1" applyFill="1" applyBorder="1"/>
    <xf numFmtId="49" fontId="16" fillId="2" borderId="5" xfId="3" applyNumberFormat="1" applyFont="1" applyFill="1" applyBorder="1" applyAlignment="1">
      <alignment horizontal="center" vertical="center" wrapText="1"/>
    </xf>
    <xf numFmtId="49" fontId="16" fillId="2" borderId="1" xfId="3" applyNumberFormat="1" applyFont="1" applyFill="1" applyBorder="1" applyAlignment="1">
      <alignment horizontal="center" vertical="center" wrapText="1"/>
    </xf>
    <xf numFmtId="49" fontId="16" fillId="2" borderId="2" xfId="3" applyNumberFormat="1" applyFont="1" applyFill="1" applyBorder="1" applyAlignment="1">
      <alignment horizontal="center" vertical="center" wrapText="1"/>
    </xf>
    <xf numFmtId="41" fontId="12" fillId="2" borderId="4" xfId="3" applyNumberFormat="1" applyFont="1" applyFill="1" applyBorder="1" applyAlignment="1">
      <alignment horizontal="center" vertical="center"/>
    </xf>
    <xf numFmtId="41" fontId="14" fillId="2" borderId="6" xfId="0" applyNumberFormat="1" applyFont="1" applyFill="1" applyBorder="1" applyAlignment="1">
      <alignment horizontal="right" vertical="center"/>
    </xf>
    <xf numFmtId="165" fontId="12" fillId="2" borderId="4" xfId="3" applyNumberFormat="1" applyFont="1" applyFill="1" applyBorder="1" applyAlignment="1">
      <alignment horizontal="center" vertical="center"/>
    </xf>
    <xf numFmtId="41" fontId="14" fillId="2" borderId="4" xfId="0" applyNumberFormat="1" applyFont="1" applyFill="1" applyBorder="1" applyAlignment="1">
      <alignment horizontal="right" vertical="center"/>
    </xf>
    <xf numFmtId="2" fontId="12" fillId="2" borderId="0" xfId="3" applyNumberFormat="1" applyFont="1" applyFill="1" applyBorder="1" applyAlignment="1">
      <alignment horizontal="center" vertical="center"/>
    </xf>
    <xf numFmtId="165" fontId="12" fillId="2" borderId="0" xfId="3" applyNumberFormat="1" applyFont="1" applyFill="1" applyBorder="1" applyAlignment="1">
      <alignment horizontal="center" vertical="center"/>
    </xf>
    <xf numFmtId="41" fontId="12" fillId="2" borderId="0" xfId="3" applyNumberFormat="1" applyFont="1" applyFill="1" applyBorder="1" applyAlignment="1">
      <alignment horizontal="center" vertical="center"/>
    </xf>
    <xf numFmtId="41" fontId="14" fillId="2" borderId="0" xfId="0" applyNumberFormat="1" applyFont="1" applyFill="1" applyBorder="1" applyAlignment="1">
      <alignment horizontal="right" vertical="center"/>
    </xf>
    <xf numFmtId="41" fontId="10" fillId="2" borderId="1" xfId="0" applyNumberFormat="1" applyFont="1" applyFill="1" applyBorder="1"/>
    <xf numFmtId="41" fontId="15" fillId="2" borderId="1" xfId="0" applyNumberFormat="1" applyFont="1" applyFill="1" applyBorder="1" applyAlignment="1">
      <alignment horizontal="right" vertical="center"/>
    </xf>
    <xf numFmtId="165" fontId="16" fillId="2" borderId="1" xfId="3" applyNumberFormat="1" applyFont="1" applyFill="1" applyBorder="1" applyAlignment="1">
      <alignment horizontal="center" vertical="center"/>
    </xf>
    <xf numFmtId="0" fontId="10" fillId="2" borderId="1" xfId="0" applyFont="1" applyFill="1" applyBorder="1"/>
    <xf numFmtId="49" fontId="10" fillId="2" borderId="4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/>
    </xf>
    <xf numFmtId="41" fontId="3" fillId="2" borderId="4" xfId="0" applyNumberFormat="1" applyFont="1" applyFill="1" applyBorder="1" applyAlignment="1">
      <alignment horizontal="right" vertical="center"/>
    </xf>
    <xf numFmtId="41" fontId="4" fillId="2" borderId="1" xfId="0" applyNumberFormat="1" applyFont="1" applyFill="1" applyBorder="1" applyAlignment="1">
      <alignment horizontal="right" vertical="center"/>
    </xf>
    <xf numFmtId="41" fontId="13" fillId="2" borderId="1" xfId="0" applyNumberFormat="1" applyFont="1" applyFill="1" applyBorder="1" applyAlignment="1">
      <alignment horizontal="right" vertical="center"/>
    </xf>
    <xf numFmtId="49" fontId="12" fillId="2" borderId="4" xfId="2" applyNumberFormat="1" applyFont="1" applyFill="1" applyBorder="1" applyAlignment="1">
      <alignment horizontal="left"/>
    </xf>
    <xf numFmtId="41" fontId="12" fillId="2" borderId="4" xfId="2" applyNumberFormat="1" applyFont="1" applyFill="1" applyBorder="1" applyAlignment="1">
      <alignment horizontal="right" vertical="center"/>
    </xf>
    <xf numFmtId="2" fontId="11" fillId="2" borderId="4" xfId="0" applyNumberFormat="1" applyFont="1" applyFill="1" applyBorder="1" applyAlignment="1">
      <alignment horizontal="center"/>
    </xf>
    <xf numFmtId="41" fontId="12" fillId="2" borderId="0" xfId="2" applyNumberFormat="1" applyFont="1" applyFill="1" applyBorder="1" applyAlignment="1">
      <alignment horizontal="right" vertical="center"/>
    </xf>
    <xf numFmtId="2" fontId="11" fillId="2" borderId="0" xfId="0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right" vertical="center"/>
    </xf>
    <xf numFmtId="0" fontId="22" fillId="2" borderId="0" xfId="0" applyFont="1" applyFill="1"/>
    <xf numFmtId="0" fontId="0" fillId="2" borderId="0" xfId="0" applyFont="1" applyFill="1"/>
    <xf numFmtId="0" fontId="1" fillId="2" borderId="0" xfId="0" applyFont="1" applyFill="1"/>
    <xf numFmtId="0" fontId="10" fillId="2" borderId="1" xfId="0" applyFont="1" applyFill="1" applyBorder="1" applyAlignment="1">
      <alignment horizontal="left"/>
    </xf>
    <xf numFmtId="41" fontId="11" fillId="2" borderId="4" xfId="0" applyNumberFormat="1" applyFont="1" applyFill="1" applyBorder="1"/>
    <xf numFmtId="0" fontId="11" fillId="2" borderId="4" xfId="0" applyFont="1" applyFill="1" applyBorder="1"/>
    <xf numFmtId="41" fontId="10" fillId="2" borderId="0" xfId="0" applyNumberFormat="1" applyFont="1" applyFill="1" applyBorder="1"/>
    <xf numFmtId="41" fontId="15" fillId="2" borderId="0" xfId="0" applyNumberFormat="1" applyFont="1" applyFill="1" applyBorder="1" applyAlignment="1">
      <alignment horizontal="right" vertical="center"/>
    </xf>
    <xf numFmtId="165" fontId="10" fillId="2" borderId="0" xfId="0" applyNumberFormat="1" applyFont="1" applyFill="1" applyBorder="1" applyAlignment="1">
      <alignment horizontal="center"/>
    </xf>
    <xf numFmtId="49" fontId="16" fillId="2" borderId="1" xfId="1" applyNumberFormat="1" applyFont="1" applyFill="1" applyBorder="1" applyAlignment="1">
      <alignment horizontal="center" vertical="center" wrapText="1"/>
    </xf>
    <xf numFmtId="0" fontId="20" fillId="2" borderId="4" xfId="0" applyFont="1" applyFill="1" applyBorder="1" applyAlignment="1"/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/>
    </xf>
    <xf numFmtId="1" fontId="11" fillId="2" borderId="0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4" fillId="2" borderId="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41" fontId="16" fillId="2" borderId="4" xfId="4" applyNumberFormat="1" applyFont="1" applyFill="1" applyBorder="1" applyAlignment="1">
      <alignment horizontal="center"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/>
    <xf numFmtId="0" fontId="20" fillId="2" borderId="4" xfId="0" applyFont="1" applyFill="1" applyBorder="1" applyAlignment="1">
      <alignment vertical="top"/>
    </xf>
    <xf numFmtId="49" fontId="12" fillId="2" borderId="0" xfId="3" applyNumberFormat="1" applyFont="1" applyFill="1" applyBorder="1" applyAlignment="1">
      <alignment horizontal="left" vertical="center"/>
    </xf>
    <xf numFmtId="41" fontId="11" fillId="2" borderId="0" xfId="0" applyNumberFormat="1" applyFont="1" applyFill="1" applyAlignment="1">
      <alignment vertical="center"/>
    </xf>
    <xf numFmtId="41" fontId="10" fillId="2" borderId="1" xfId="0" applyNumberFormat="1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6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1" fontId="16" fillId="2" borderId="3" xfId="4" applyNumberFormat="1" applyFont="1" applyFill="1" applyBorder="1" applyAlignment="1">
      <alignment horizontal="center" vertical="center"/>
    </xf>
    <xf numFmtId="41" fontId="16" fillId="2" borderId="4" xfId="0" applyNumberFormat="1" applyFont="1" applyFill="1" applyBorder="1" applyAlignment="1">
      <alignment horizontal="center" vertical="center" wrapText="1"/>
    </xf>
    <xf numFmtId="41" fontId="16" fillId="2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6" fillId="2" borderId="4" xfId="1" applyNumberFormat="1" applyFont="1" applyFill="1" applyBorder="1" applyAlignment="1">
      <alignment horizontal="center" vertical="center" wrapText="1"/>
    </xf>
    <xf numFmtId="49" fontId="16" fillId="2" borderId="0" xfId="1" applyNumberFormat="1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 vertical="center" wrapText="1"/>
    </xf>
    <xf numFmtId="49" fontId="16" fillId="2" borderId="3" xfId="1" applyNumberFormat="1" applyFont="1" applyFill="1" applyBorder="1" applyAlignment="1">
      <alignment horizontal="center" vertical="center" wrapText="1"/>
    </xf>
    <xf numFmtId="49" fontId="16" fillId="2" borderId="9" xfId="1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wrapText="1"/>
    </xf>
    <xf numFmtId="49" fontId="16" fillId="2" borderId="3" xfId="1" applyNumberFormat="1" applyFont="1" applyFill="1" applyBorder="1" applyAlignment="1">
      <alignment horizontal="center" vertical="top" wrapText="1"/>
    </xf>
    <xf numFmtId="49" fontId="16" fillId="2" borderId="9" xfId="1" applyNumberFormat="1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/>
    <xf numFmtId="0" fontId="0" fillId="2" borderId="0" xfId="0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/>
    </xf>
    <xf numFmtId="0" fontId="16" fillId="2" borderId="4" xfId="3" applyFont="1" applyFill="1" applyBorder="1" applyAlignment="1">
      <alignment horizontal="center" vertical="center" wrapText="1"/>
    </xf>
    <xf numFmtId="0" fontId="16" fillId="2" borderId="0" xfId="3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0" fontId="16" fillId="2" borderId="3" xfId="3" applyFont="1" applyFill="1" applyBorder="1" applyAlignment="1">
      <alignment horizontal="center" vertical="center"/>
    </xf>
    <xf numFmtId="49" fontId="16" fillId="2" borderId="5" xfId="3" applyNumberFormat="1" applyFont="1" applyFill="1" applyBorder="1" applyAlignment="1">
      <alignment horizontal="center" vertical="center" wrapText="1"/>
    </xf>
    <xf numFmtId="49" fontId="16" fillId="2" borderId="1" xfId="3" applyNumberFormat="1" applyFont="1" applyFill="1" applyBorder="1" applyAlignment="1">
      <alignment horizontal="center" vertical="center" wrapText="1"/>
    </xf>
    <xf numFmtId="49" fontId="16" fillId="2" borderId="9" xfId="3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8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41" fontId="12" fillId="2" borderId="0" xfId="0" applyNumberFormat="1" applyFont="1" applyFill="1" applyBorder="1" applyAlignment="1">
      <alignment horizontal="left" vertical="center"/>
    </xf>
    <xf numFmtId="41" fontId="12" fillId="2" borderId="0" xfId="0" applyNumberFormat="1" applyFont="1" applyFill="1" applyBorder="1" applyAlignment="1">
      <alignment horizontal="right" vertical="center"/>
    </xf>
    <xf numFmtId="41" fontId="19" fillId="2" borderId="0" xfId="0" applyNumberFormat="1" applyFont="1" applyFill="1" applyBorder="1" applyAlignment="1">
      <alignment horizontal="right" vertical="center" wrapText="1"/>
    </xf>
    <xf numFmtId="41" fontId="17" fillId="2" borderId="1" xfId="0" applyNumberFormat="1" applyFont="1" applyFill="1" applyBorder="1" applyAlignment="1">
      <alignment horizontal="left" vertical="center" wrapText="1"/>
    </xf>
    <xf numFmtId="41" fontId="10" fillId="2" borderId="1" xfId="0" applyNumberFormat="1" applyFont="1" applyFill="1" applyBorder="1" applyAlignment="1">
      <alignment horizontal="right" vertical="center"/>
    </xf>
    <xf numFmtId="41" fontId="17" fillId="2" borderId="1" xfId="0" applyNumberFormat="1" applyFont="1" applyFill="1" applyBorder="1" applyAlignment="1">
      <alignment horizontal="right" vertical="center" wrapText="1"/>
    </xf>
    <xf numFmtId="0" fontId="21" fillId="0" borderId="4" xfId="0" applyFont="1" applyFill="1" applyBorder="1" applyAlignment="1">
      <alignment vertical="top"/>
    </xf>
    <xf numFmtId="0" fontId="0" fillId="0" borderId="0" xfId="0" applyFill="1"/>
    <xf numFmtId="0" fontId="11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2" fontId="10" fillId="2" borderId="0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vertical="center"/>
    </xf>
    <xf numFmtId="41" fontId="1" fillId="2" borderId="0" xfId="0" applyNumberFormat="1" applyFont="1" applyFill="1" applyAlignment="1">
      <alignment vertical="center"/>
    </xf>
    <xf numFmtId="41" fontId="1" fillId="2" borderId="4" xfId="0" applyNumberFormat="1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41" fontId="1" fillId="2" borderId="4" xfId="0" applyNumberFormat="1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vertical="center"/>
    </xf>
    <xf numFmtId="41" fontId="1" fillId="2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41" fontId="1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41" fontId="0" fillId="2" borderId="1" xfId="0" applyNumberFormat="1" applyFont="1" applyFill="1" applyBorder="1" applyAlignment="1">
      <alignment vertical="center"/>
    </xf>
    <xf numFmtId="41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41" fontId="10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</cellXfs>
  <cellStyles count="5">
    <cellStyle name="Normal" xfId="0" builtinId="0"/>
    <cellStyle name="Normal_asistencia escolar y alfabetism" xfId="1"/>
    <cellStyle name="Normal_c2.raw" xfId="2"/>
    <cellStyle name="Normal_Hoja1" xfId="3"/>
    <cellStyle name="Normal_Hoja3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workbookViewId="0">
      <selection activeCell="A4" sqref="A4"/>
    </sheetView>
  </sheetViews>
  <sheetFormatPr baseColWidth="10" defaultRowHeight="15" x14ac:dyDescent="0.25"/>
  <cols>
    <col min="1" max="1" width="4.42578125" customWidth="1"/>
    <col min="2" max="2" width="3.42578125" customWidth="1"/>
  </cols>
  <sheetData>
    <row r="1" spans="1:17" s="2" customFormat="1" ht="12.75" x14ac:dyDescent="0.2">
      <c r="A1" s="7"/>
      <c r="B1" s="8"/>
      <c r="C1" s="8"/>
      <c r="D1" s="8"/>
      <c r="E1" s="8"/>
      <c r="F1" s="8"/>
      <c r="G1" s="8"/>
      <c r="H1" s="9"/>
      <c r="I1" s="9"/>
      <c r="J1" s="9"/>
      <c r="K1" s="9"/>
      <c r="L1" s="7"/>
      <c r="M1" s="7"/>
      <c r="N1" s="7"/>
      <c r="O1" s="7"/>
      <c r="P1" s="7"/>
      <c r="Q1" s="7"/>
    </row>
    <row r="2" spans="1:17" s="2" customFormat="1" ht="12.75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2" customFormat="1" ht="15" customHeight="1" x14ac:dyDescent="0.2">
      <c r="A3" s="10" t="s">
        <v>17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7"/>
      <c r="M3" s="7"/>
      <c r="N3" s="7"/>
      <c r="O3" s="7"/>
      <c r="P3" s="7"/>
      <c r="Q3" s="7"/>
    </row>
    <row r="4" spans="1:17" s="2" customFormat="1" ht="15" customHeight="1" x14ac:dyDescent="0.2">
      <c r="A4" s="11"/>
      <c r="B4" s="12"/>
      <c r="C4" s="10"/>
      <c r="D4" s="10"/>
      <c r="E4" s="10"/>
      <c r="F4" s="10"/>
      <c r="G4" s="11"/>
      <c r="H4" s="11"/>
      <c r="I4" s="11"/>
      <c r="J4" s="11"/>
      <c r="K4" s="11"/>
      <c r="L4" s="7"/>
      <c r="M4" s="7"/>
      <c r="N4" s="7"/>
      <c r="O4" s="7"/>
      <c r="P4" s="7"/>
      <c r="Q4" s="7"/>
    </row>
    <row r="5" spans="1:17" s="2" customFormat="1" ht="15" customHeight="1" x14ac:dyDescent="0.2">
      <c r="A5" s="10" t="s">
        <v>50</v>
      </c>
      <c r="B5" s="8"/>
      <c r="C5" s="10"/>
      <c r="D5" s="11"/>
      <c r="E5" s="10"/>
      <c r="F5" s="10"/>
      <c r="G5" s="11"/>
      <c r="H5" s="11"/>
      <c r="I5" s="11"/>
      <c r="J5" s="11"/>
      <c r="K5" s="11"/>
      <c r="L5" s="7"/>
      <c r="M5" s="7"/>
      <c r="N5" s="7"/>
      <c r="O5" s="7"/>
      <c r="P5" s="7"/>
      <c r="Q5" s="7"/>
    </row>
    <row r="6" spans="1:17" s="2" customFormat="1" ht="15" customHeight="1" x14ac:dyDescent="0.2">
      <c r="A6" s="11"/>
      <c r="B6" s="12" t="s">
        <v>79</v>
      </c>
      <c r="C6" s="12"/>
      <c r="D6" s="12"/>
      <c r="E6" s="12"/>
      <c r="F6" s="12"/>
      <c r="G6" s="11"/>
      <c r="H6" s="11"/>
      <c r="I6" s="11"/>
      <c r="J6" s="11"/>
      <c r="K6" s="11"/>
      <c r="L6" s="7"/>
      <c r="M6" s="7"/>
      <c r="N6" s="7"/>
      <c r="O6" s="7"/>
      <c r="P6" s="7"/>
      <c r="Q6" s="7"/>
    </row>
    <row r="7" spans="1:17" s="2" customFormat="1" ht="15" customHeight="1" x14ac:dyDescent="0.2">
      <c r="A7" s="11"/>
      <c r="B7" s="12" t="s">
        <v>80</v>
      </c>
      <c r="C7" s="13"/>
      <c r="D7" s="12"/>
      <c r="E7" s="12"/>
      <c r="F7" s="12"/>
      <c r="G7" s="11"/>
      <c r="H7" s="11"/>
      <c r="I7" s="11"/>
      <c r="J7" s="11"/>
      <c r="K7" s="11"/>
      <c r="L7" s="7"/>
      <c r="M7" s="7"/>
      <c r="N7" s="7"/>
      <c r="O7" s="7"/>
      <c r="P7" s="7"/>
      <c r="Q7" s="7"/>
    </row>
    <row r="8" spans="1:17" s="2" customFormat="1" ht="15" customHeight="1" x14ac:dyDescent="0.2">
      <c r="A8" s="11"/>
      <c r="B8" s="11"/>
      <c r="C8" s="12" t="s">
        <v>81</v>
      </c>
      <c r="D8" s="12"/>
      <c r="E8" s="12"/>
      <c r="F8" s="12"/>
      <c r="G8" s="11"/>
      <c r="H8" s="11"/>
      <c r="I8" s="11"/>
      <c r="J8" s="11"/>
      <c r="K8" s="11"/>
      <c r="L8" s="7"/>
      <c r="M8" s="7"/>
      <c r="N8" s="7"/>
      <c r="O8" s="7"/>
      <c r="P8" s="7"/>
      <c r="Q8" s="7"/>
    </row>
    <row r="9" spans="1:17" s="2" customFormat="1" ht="15" customHeight="1" x14ac:dyDescent="0.2">
      <c r="A9" s="11"/>
      <c r="B9" s="11"/>
      <c r="C9" s="12"/>
      <c r="D9" s="12"/>
      <c r="E9" s="12"/>
      <c r="F9" s="12"/>
      <c r="G9" s="11"/>
      <c r="H9" s="11"/>
      <c r="I9" s="11"/>
      <c r="J9" s="11"/>
      <c r="K9" s="11"/>
      <c r="L9" s="7"/>
      <c r="M9" s="7"/>
      <c r="N9" s="7"/>
      <c r="O9" s="7"/>
      <c r="P9" s="7"/>
      <c r="Q9" s="7"/>
    </row>
    <row r="10" spans="1:17" s="2" customFormat="1" ht="15" customHeight="1" x14ac:dyDescent="0.2">
      <c r="A10" s="14" t="s">
        <v>51</v>
      </c>
      <c r="B10" s="8"/>
      <c r="C10" s="8"/>
      <c r="D10" s="8"/>
      <c r="E10" s="12"/>
      <c r="F10" s="12"/>
      <c r="G10" s="11"/>
      <c r="H10" s="11"/>
      <c r="I10" s="11"/>
      <c r="J10" s="11"/>
      <c r="K10" s="11"/>
      <c r="L10" s="7"/>
      <c r="M10" s="7"/>
      <c r="N10" s="7"/>
      <c r="O10" s="7"/>
      <c r="P10" s="7"/>
      <c r="Q10" s="7"/>
    </row>
    <row r="11" spans="1:17" s="2" customFormat="1" ht="15" customHeight="1" x14ac:dyDescent="0.2">
      <c r="A11" s="11"/>
      <c r="B11" s="13" t="s">
        <v>73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</row>
    <row r="12" spans="1:17" s="2" customFormat="1" ht="15" customHeight="1" x14ac:dyDescent="0.2">
      <c r="A12" s="13"/>
      <c r="B12" s="11"/>
      <c r="C12" s="13" t="s">
        <v>82</v>
      </c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</row>
    <row r="13" spans="1:17" s="2" customFormat="1" ht="15" customHeight="1" x14ac:dyDescent="0.2">
      <c r="A13" s="13"/>
      <c r="B13" s="11"/>
      <c r="C13" s="13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</row>
    <row r="14" spans="1:17" s="2" customFormat="1" ht="15" customHeight="1" x14ac:dyDescent="0.2">
      <c r="A14" s="10" t="s">
        <v>52</v>
      </c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</row>
    <row r="15" spans="1:17" s="2" customFormat="1" ht="15" customHeight="1" x14ac:dyDescent="0.2">
      <c r="A15" s="13"/>
      <c r="B15" s="11" t="s">
        <v>59</v>
      </c>
      <c r="C15" s="12"/>
      <c r="D15" s="12"/>
      <c r="E15" s="12"/>
      <c r="F15" s="12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</row>
    <row r="16" spans="1:17" s="2" customFormat="1" ht="15" customHeight="1" x14ac:dyDescent="0.2">
      <c r="A16" s="11"/>
      <c r="B16" s="8"/>
      <c r="C16" s="11" t="s">
        <v>83</v>
      </c>
      <c r="D16" s="12"/>
      <c r="E16" s="12"/>
      <c r="F16" s="12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</row>
    <row r="17" spans="1:17" s="2" customFormat="1" ht="15" customHeight="1" x14ac:dyDescent="0.2">
      <c r="A17" s="11"/>
      <c r="B17" s="11" t="s">
        <v>60</v>
      </c>
      <c r="C17" s="8"/>
      <c r="D17" s="8"/>
      <c r="E17" s="8"/>
      <c r="F17" s="8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</row>
    <row r="18" spans="1:17" s="2" customFormat="1" ht="15" customHeight="1" x14ac:dyDescent="0.2">
      <c r="A18" s="11"/>
      <c r="B18" s="11"/>
      <c r="C18" s="11" t="s">
        <v>84</v>
      </c>
      <c r="D18" s="8"/>
      <c r="E18" s="8"/>
      <c r="F18" s="8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</row>
    <row r="19" spans="1:17" s="2" customFormat="1" ht="15" customHeight="1" x14ac:dyDescent="0.2">
      <c r="A19" s="13"/>
      <c r="B19" s="13" t="s">
        <v>15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</row>
    <row r="20" spans="1:17" s="2" customFormat="1" ht="15" customHeight="1" x14ac:dyDescent="0.2">
      <c r="A20" s="11"/>
      <c r="B20" s="11"/>
      <c r="C20" s="13" t="s">
        <v>85</v>
      </c>
      <c r="D20" s="8"/>
      <c r="E20" s="8"/>
      <c r="F20" s="8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</row>
    <row r="21" spans="1:17" s="2" customFormat="1" ht="15" customHeight="1" x14ac:dyDescent="0.2">
      <c r="A21" s="13"/>
      <c r="B21" s="11" t="s">
        <v>16</v>
      </c>
      <c r="C21" s="12"/>
      <c r="D21" s="12"/>
      <c r="E21" s="12"/>
      <c r="F21" s="12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</row>
    <row r="22" spans="1:17" s="2" customFormat="1" ht="15" customHeight="1" x14ac:dyDescent="0.2">
      <c r="A22" s="11"/>
      <c r="B22" s="11"/>
      <c r="C22" s="11" t="s">
        <v>86</v>
      </c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</row>
    <row r="23" spans="1:17" s="2" customFormat="1" ht="12.75" x14ac:dyDescent="0.2">
      <c r="A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</row>
    <row r="24" spans="1:17" s="2" customFormat="1" ht="12.75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</row>
    <row r="25" spans="1:17" s="2" customFormat="1" ht="12.75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</row>
    <row r="26" spans="1:17" s="2" customFormat="1" ht="12.75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</row>
    <row r="27" spans="1:17" s="2" customFormat="1" ht="12.75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</row>
    <row r="28" spans="1:17" s="2" customFormat="1" ht="12.7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</row>
    <row r="29" spans="1:17" s="2" customFormat="1" ht="12.75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7"/>
      <c r="M29" s="7"/>
      <c r="N29" s="7"/>
      <c r="O29" s="7"/>
      <c r="P29" s="7"/>
      <c r="Q29" s="7"/>
    </row>
    <row r="30" spans="1:17" s="2" customFormat="1" ht="12.7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2" customFormat="1" ht="12.7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2" customFormat="1" ht="12.7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2" customFormat="1" ht="12.7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2" customFormat="1" ht="12.7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22" customFormat="1" x14ac:dyDescent="0.25"/>
    <row r="36" spans="1:17" s="22" customFormat="1" x14ac:dyDescent="0.25"/>
    <row r="37" spans="1:17" s="22" customFormat="1" x14ac:dyDescent="0.25"/>
    <row r="38" spans="1:17" s="22" customFormat="1" x14ac:dyDescent="0.25"/>
    <row r="39" spans="1:17" s="22" customFormat="1" x14ac:dyDescent="0.25"/>
    <row r="40" spans="1:17" s="22" customFormat="1" x14ac:dyDescent="0.25"/>
    <row r="41" spans="1:17" s="22" customFormat="1" x14ac:dyDescent="0.25"/>
  </sheetData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zoomScale="110" zoomScaleNormal="110" workbookViewId="0">
      <selection activeCell="A3" sqref="A3"/>
    </sheetView>
  </sheetViews>
  <sheetFormatPr baseColWidth="10" defaultRowHeight="15" x14ac:dyDescent="0.25"/>
  <cols>
    <col min="1" max="1" width="27.28515625" style="104" customWidth="1"/>
    <col min="2" max="2" width="13.28515625" style="104" customWidth="1"/>
    <col min="3" max="3" width="9.140625" style="104" customWidth="1"/>
    <col min="4" max="4" width="13.42578125" style="104" customWidth="1"/>
    <col min="5" max="5" width="1.42578125" style="104" customWidth="1"/>
    <col min="6" max="6" width="12.42578125" style="104" bestFit="1" customWidth="1"/>
    <col min="7" max="7" width="9.42578125" style="104" customWidth="1"/>
    <col min="8" max="8" width="13.42578125" style="104" customWidth="1"/>
    <col min="9" max="9" width="1.5703125" style="104" customWidth="1"/>
    <col min="10" max="10" width="10.85546875" style="104" customWidth="1"/>
    <col min="11" max="11" width="9.42578125" style="104" customWidth="1"/>
    <col min="12" max="12" width="14.28515625" style="104" bestFit="1" customWidth="1"/>
    <col min="13" max="13" width="1.5703125" style="104" customWidth="1"/>
    <col min="14" max="14" width="10.85546875" style="104" customWidth="1"/>
    <col min="15" max="15" width="9.28515625" style="104" customWidth="1"/>
    <col min="16" max="16" width="14.28515625" style="105" bestFit="1" customWidth="1"/>
    <col min="17" max="16384" width="11.42578125" style="105"/>
  </cols>
  <sheetData>
    <row r="1" spans="1:16" s="13" customFormat="1" ht="15" customHeight="1" x14ac:dyDescent="0.25">
      <c r="A1" s="8" t="s">
        <v>20</v>
      </c>
      <c r="B1" s="8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6" s="13" customFormat="1" ht="15" customHeight="1" x14ac:dyDescent="0.25">
      <c r="A2" s="8" t="s">
        <v>61</v>
      </c>
      <c r="B2" s="8"/>
      <c r="C2" s="12"/>
      <c r="D2" s="12"/>
      <c r="E2" s="12"/>
      <c r="F2" s="12"/>
      <c r="G2" s="12"/>
      <c r="H2" s="12"/>
      <c r="I2" s="11"/>
      <c r="J2" s="11"/>
      <c r="K2" s="11"/>
      <c r="L2" s="11"/>
      <c r="M2" s="11"/>
      <c r="N2" s="11"/>
      <c r="O2" s="11"/>
    </row>
    <row r="3" spans="1:16" s="13" customFormat="1" ht="15" customHeight="1" thickBot="1" x14ac:dyDescent="0.3">
      <c r="A3" s="8"/>
      <c r="B3" s="15"/>
      <c r="C3" s="16"/>
      <c r="D3" s="16"/>
      <c r="E3" s="16"/>
      <c r="F3" s="16"/>
      <c r="G3" s="16"/>
      <c r="H3" s="16"/>
      <c r="I3" s="11"/>
      <c r="J3" s="11"/>
      <c r="K3" s="11"/>
      <c r="L3" s="11"/>
      <c r="M3" s="11"/>
      <c r="N3" s="11"/>
      <c r="O3" s="11"/>
    </row>
    <row r="4" spans="1:16" s="13" customFormat="1" ht="15" customHeight="1" x14ac:dyDescent="0.25">
      <c r="A4" s="120" t="s">
        <v>28</v>
      </c>
      <c r="B4" s="122">
        <v>2000</v>
      </c>
      <c r="C4" s="122"/>
      <c r="D4" s="122"/>
      <c r="E4" s="97"/>
      <c r="F4" s="123">
        <v>2005</v>
      </c>
      <c r="G4" s="123"/>
      <c r="H4" s="123"/>
      <c r="I4" s="97"/>
      <c r="J4" s="123">
        <v>2010</v>
      </c>
      <c r="K4" s="123"/>
      <c r="L4" s="123"/>
      <c r="M4" s="97"/>
      <c r="N4" s="123">
        <v>2010</v>
      </c>
      <c r="O4" s="123"/>
      <c r="P4" s="123"/>
    </row>
    <row r="5" spans="1:16" s="13" customFormat="1" ht="27.75" customHeight="1" thickBot="1" x14ac:dyDescent="0.3">
      <c r="A5" s="121"/>
      <c r="B5" s="98" t="s">
        <v>62</v>
      </c>
      <c r="C5" s="4" t="s">
        <v>30</v>
      </c>
      <c r="D5" s="17" t="s">
        <v>63</v>
      </c>
      <c r="E5" s="17"/>
      <c r="F5" s="98" t="s">
        <v>62</v>
      </c>
      <c r="G5" s="99" t="s">
        <v>31</v>
      </c>
      <c r="H5" s="18" t="s">
        <v>64</v>
      </c>
      <c r="I5" s="17"/>
      <c r="J5" s="98" t="s">
        <v>62</v>
      </c>
      <c r="K5" s="99" t="s">
        <v>31</v>
      </c>
      <c r="L5" s="18" t="s">
        <v>65</v>
      </c>
      <c r="M5" s="17"/>
      <c r="N5" s="98" t="s">
        <v>66</v>
      </c>
      <c r="O5" s="99" t="s">
        <v>31</v>
      </c>
      <c r="P5" s="18" t="s">
        <v>67</v>
      </c>
    </row>
    <row r="6" spans="1:16" x14ac:dyDescent="0.25">
      <c r="A6" s="100" t="s">
        <v>32</v>
      </c>
      <c r="B6" s="61">
        <v>121409</v>
      </c>
      <c r="C6" s="101">
        <v>100</v>
      </c>
      <c r="D6" s="102">
        <v>2.0085707001699218</v>
      </c>
      <c r="E6" s="8"/>
      <c r="F6" s="61">
        <v>105556</v>
      </c>
      <c r="G6" s="102">
        <v>100</v>
      </c>
      <c r="H6" s="103">
        <v>1.7559882366288808</v>
      </c>
      <c r="I6" s="8"/>
      <c r="J6" s="61">
        <v>124494</v>
      </c>
      <c r="K6" s="102">
        <v>100</v>
      </c>
      <c r="L6" s="103">
        <f>J6/6695228*100</f>
        <v>1.8594437709962977</v>
      </c>
      <c r="M6" s="8"/>
      <c r="N6" s="61">
        <v>128344</v>
      </c>
      <c r="O6" s="102">
        <v>100</v>
      </c>
      <c r="P6" s="103">
        <f>N6/6913362*100</f>
        <v>1.8564628902695965</v>
      </c>
    </row>
    <row r="7" spans="1:16" ht="5.25" customHeight="1" x14ac:dyDescent="0.25">
      <c r="A7" s="106"/>
      <c r="B7" s="65"/>
      <c r="C7" s="101"/>
      <c r="D7" s="102"/>
      <c r="E7" s="8"/>
      <c r="F7" s="65"/>
      <c r="G7" s="102"/>
      <c r="H7" s="103"/>
      <c r="I7" s="8"/>
      <c r="J7" s="65"/>
      <c r="K7" s="102"/>
      <c r="L7" s="103"/>
      <c r="M7" s="8"/>
      <c r="N7" s="65"/>
      <c r="O7" s="102"/>
      <c r="P7" s="103"/>
    </row>
    <row r="8" spans="1:16" ht="15.75" thickBot="1" x14ac:dyDescent="0.3">
      <c r="A8" s="107" t="s">
        <v>33</v>
      </c>
      <c r="B8" s="75">
        <v>121409</v>
      </c>
      <c r="C8" s="29">
        <v>100</v>
      </c>
      <c r="D8" s="108">
        <v>2.0085707001699218</v>
      </c>
      <c r="E8" s="16"/>
      <c r="F8" s="67">
        <v>105556</v>
      </c>
      <c r="G8" s="108">
        <v>100</v>
      </c>
      <c r="H8" s="109">
        <v>1.7559882366288808</v>
      </c>
      <c r="I8" s="16"/>
      <c r="J8" s="67">
        <v>124494</v>
      </c>
      <c r="K8" s="108">
        <v>100</v>
      </c>
      <c r="L8" s="109">
        <f>J8/6695228*100</f>
        <v>1.8594437709962977</v>
      </c>
      <c r="M8" s="16"/>
      <c r="N8" s="67">
        <v>128344</v>
      </c>
      <c r="O8" s="108">
        <v>100</v>
      </c>
      <c r="P8" s="109">
        <f>N8/6913362*100</f>
        <v>1.8564628902695965</v>
      </c>
    </row>
    <row r="9" spans="1:16" s="158" customFormat="1" ht="12.75" x14ac:dyDescent="0.25">
      <c r="A9" s="159" t="s">
        <v>87</v>
      </c>
      <c r="B9" s="157"/>
      <c r="C9" s="157"/>
      <c r="D9" s="157"/>
      <c r="E9" s="157"/>
      <c r="F9" s="157"/>
      <c r="G9" s="157"/>
      <c r="H9" s="157"/>
      <c r="I9" s="157"/>
    </row>
    <row r="10" spans="1:16" s="13" customFormat="1" ht="14.25" customHeight="1" x14ac:dyDescent="0.25">
      <c r="A10" s="21" t="s">
        <v>18</v>
      </c>
      <c r="B10" s="21"/>
      <c r="C10" s="21"/>
      <c r="D10" s="21"/>
      <c r="E10" s="21"/>
      <c r="F10" s="21"/>
      <c r="G10" s="21"/>
      <c r="H10" s="21"/>
      <c r="I10" s="11"/>
      <c r="J10" s="11"/>
      <c r="K10" s="11"/>
      <c r="L10" s="11"/>
      <c r="M10" s="11"/>
      <c r="N10" s="11"/>
      <c r="O10" s="11"/>
    </row>
    <row r="11" spans="1:16" s="13" customFormat="1" ht="14.25" customHeight="1" x14ac:dyDescent="0.25">
      <c r="A11" s="21" t="s">
        <v>19</v>
      </c>
      <c r="B11" s="21"/>
      <c r="C11" s="21"/>
      <c r="D11" s="21"/>
      <c r="E11" s="21"/>
      <c r="F11" s="21"/>
      <c r="G11" s="21"/>
      <c r="H11" s="21"/>
      <c r="I11" s="11"/>
      <c r="J11" s="11"/>
      <c r="K11" s="11"/>
      <c r="L11" s="11"/>
      <c r="M11" s="11"/>
      <c r="N11" s="11"/>
      <c r="O11" s="11"/>
    </row>
    <row r="12" spans="1:16" x14ac:dyDescent="0.25">
      <c r="A12" s="21" t="s">
        <v>68</v>
      </c>
      <c r="B12" s="110"/>
      <c r="C12" s="110"/>
      <c r="D12" s="110"/>
      <c r="E12" s="110"/>
      <c r="F12" s="110"/>
      <c r="G12" s="110"/>
      <c r="H12" s="111"/>
    </row>
    <row r="13" spans="1:16" x14ac:dyDescent="0.25">
      <c r="A13" s="21" t="s">
        <v>69</v>
      </c>
    </row>
  </sheetData>
  <mergeCells count="5">
    <mergeCell ref="A4:A5"/>
    <mergeCell ref="B4:D4"/>
    <mergeCell ref="F4:H4"/>
    <mergeCell ref="J4:L4"/>
    <mergeCell ref="N4:P4"/>
  </mergeCells>
  <phoneticPr fontId="27" type="noConversion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"/>
  <sheetViews>
    <sheetView zoomScale="110" zoomScaleNormal="110" workbookViewId="0">
      <selection activeCell="A4" sqref="A4"/>
    </sheetView>
  </sheetViews>
  <sheetFormatPr baseColWidth="10" defaultRowHeight="15" x14ac:dyDescent="0.25"/>
  <cols>
    <col min="1" max="1" width="28.85546875" style="104" customWidth="1"/>
    <col min="2" max="2" width="13.28515625" style="104" customWidth="1"/>
    <col min="3" max="3" width="9" style="104" customWidth="1"/>
    <col min="4" max="5" width="10.85546875" style="104" customWidth="1"/>
    <col min="6" max="6" width="1.85546875" style="104" customWidth="1"/>
    <col min="7" max="7" width="9.140625" style="104" customWidth="1"/>
    <col min="8" max="9" width="10.85546875" style="104" customWidth="1"/>
    <col min="10" max="10" width="1.42578125" style="104" customWidth="1"/>
    <col min="11" max="13" width="10.85546875" style="104" customWidth="1"/>
    <col min="14" max="14" width="1.42578125" style="104" customWidth="1"/>
    <col min="15" max="17" width="10.85546875" style="104" customWidth="1"/>
    <col min="18" max="18" width="1.42578125" style="104" customWidth="1"/>
    <col min="19" max="21" width="10.85546875" style="104" customWidth="1"/>
    <col min="22" max="22" width="1.42578125" style="104" customWidth="1"/>
    <col min="23" max="25" width="10.85546875" style="104" customWidth="1"/>
    <col min="26" max="16384" width="11.42578125" style="105"/>
  </cols>
  <sheetData>
    <row r="2" spans="1:25" s="161" customFormat="1" ht="12.75" x14ac:dyDescent="0.25">
      <c r="A2" s="8" t="s">
        <v>70</v>
      </c>
      <c r="B2" s="10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s="161" customFormat="1" ht="12.75" x14ac:dyDescent="0.25">
      <c r="A3" s="162">
        <v>2010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13" customFormat="1" ht="13.5" thickBo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13" customFormat="1" ht="12.75" x14ac:dyDescent="0.25">
      <c r="A5" s="125" t="s">
        <v>11</v>
      </c>
      <c r="B5" s="125" t="s">
        <v>34</v>
      </c>
      <c r="C5" s="124" t="s">
        <v>71</v>
      </c>
      <c r="D5" s="124"/>
      <c r="E5" s="124"/>
      <c r="F5" s="112"/>
      <c r="G5" s="124" t="s">
        <v>35</v>
      </c>
      <c r="H5" s="124"/>
      <c r="I5" s="124"/>
      <c r="J5" s="112"/>
      <c r="K5" s="124" t="s">
        <v>36</v>
      </c>
      <c r="L5" s="124"/>
      <c r="M5" s="124"/>
      <c r="N5" s="112"/>
      <c r="O5" s="124" t="s">
        <v>37</v>
      </c>
      <c r="P5" s="124"/>
      <c r="Q5" s="124"/>
      <c r="R5" s="112"/>
      <c r="S5" s="124" t="s">
        <v>38</v>
      </c>
      <c r="T5" s="124"/>
      <c r="U5" s="124"/>
      <c r="V5" s="112"/>
      <c r="W5" s="124" t="s">
        <v>72</v>
      </c>
      <c r="X5" s="124"/>
      <c r="Y5" s="124"/>
    </row>
    <row r="6" spans="1:25" s="13" customFormat="1" ht="13.5" thickBot="1" x14ac:dyDescent="0.3">
      <c r="A6" s="126"/>
      <c r="B6" s="126"/>
      <c r="C6" s="113" t="s">
        <v>32</v>
      </c>
      <c r="D6" s="113" t="s">
        <v>21</v>
      </c>
      <c r="E6" s="113" t="s">
        <v>40</v>
      </c>
      <c r="F6" s="113"/>
      <c r="G6" s="113" t="s">
        <v>32</v>
      </c>
      <c r="H6" s="113" t="s">
        <v>21</v>
      </c>
      <c r="I6" s="113" t="s">
        <v>40</v>
      </c>
      <c r="J6" s="113"/>
      <c r="K6" s="113" t="s">
        <v>32</v>
      </c>
      <c r="L6" s="113" t="s">
        <v>39</v>
      </c>
      <c r="M6" s="113" t="s">
        <v>40</v>
      </c>
      <c r="N6" s="113"/>
      <c r="O6" s="113" t="s">
        <v>32</v>
      </c>
      <c r="P6" s="113" t="s">
        <v>39</v>
      </c>
      <c r="Q6" s="113" t="s">
        <v>40</v>
      </c>
      <c r="R6" s="113"/>
      <c r="S6" s="113" t="s">
        <v>32</v>
      </c>
      <c r="T6" s="113" t="s">
        <v>39</v>
      </c>
      <c r="U6" s="113" t="s">
        <v>40</v>
      </c>
      <c r="V6" s="113"/>
      <c r="W6" s="113" t="s">
        <v>32</v>
      </c>
      <c r="X6" s="113" t="s">
        <v>39</v>
      </c>
      <c r="Y6" s="113" t="s">
        <v>40</v>
      </c>
    </row>
    <row r="7" spans="1:25" s="13" customFormat="1" ht="15.75" customHeight="1" x14ac:dyDescent="0.25">
      <c r="A7" s="163" t="s">
        <v>32</v>
      </c>
      <c r="B7" s="164">
        <f>C7+G7+K7+O7+S7+W7</f>
        <v>128344</v>
      </c>
      <c r="C7" s="165">
        <v>3850</v>
      </c>
      <c r="D7" s="25">
        <v>1954</v>
      </c>
      <c r="E7" s="25">
        <v>1896</v>
      </c>
      <c r="F7" s="25"/>
      <c r="G7" s="165">
        <v>23005</v>
      </c>
      <c r="H7" s="25">
        <v>11450</v>
      </c>
      <c r="I7" s="25">
        <v>11555</v>
      </c>
      <c r="J7" s="25"/>
      <c r="K7" s="165">
        <v>26573</v>
      </c>
      <c r="L7" s="25">
        <v>12618</v>
      </c>
      <c r="M7" s="25">
        <v>13955</v>
      </c>
      <c r="N7" s="25"/>
      <c r="O7" s="165">
        <v>20250</v>
      </c>
      <c r="P7" s="25">
        <v>9407</v>
      </c>
      <c r="Q7" s="25">
        <v>10843</v>
      </c>
      <c r="R7" s="25"/>
      <c r="S7" s="165">
        <v>30651</v>
      </c>
      <c r="T7" s="25">
        <v>14371</v>
      </c>
      <c r="U7" s="25">
        <v>16280</v>
      </c>
      <c r="V7" s="25"/>
      <c r="W7" s="165">
        <v>24015</v>
      </c>
      <c r="X7" s="25">
        <v>11640</v>
      </c>
      <c r="Y7" s="25">
        <v>12375</v>
      </c>
    </row>
    <row r="8" spans="1:25" s="13" customFormat="1" ht="5.25" customHeight="1" x14ac:dyDescent="0.25">
      <c r="A8" s="163"/>
      <c r="B8" s="164"/>
      <c r="C8" s="165"/>
      <c r="D8" s="25"/>
      <c r="E8" s="25"/>
      <c r="F8" s="25"/>
      <c r="G8" s="165"/>
      <c r="H8" s="25"/>
      <c r="I8" s="25"/>
      <c r="J8" s="25"/>
      <c r="K8" s="165"/>
      <c r="L8" s="25"/>
      <c r="M8" s="25"/>
      <c r="N8" s="25"/>
      <c r="O8" s="165"/>
      <c r="P8" s="25"/>
      <c r="Q8" s="25"/>
      <c r="R8" s="25"/>
      <c r="S8" s="165"/>
      <c r="T8" s="25"/>
      <c r="U8" s="25"/>
      <c r="V8" s="25"/>
      <c r="W8" s="165"/>
      <c r="X8" s="25"/>
      <c r="Y8" s="25"/>
    </row>
    <row r="9" spans="1:25" s="13" customFormat="1" ht="13.5" thickBot="1" x14ac:dyDescent="0.3">
      <c r="A9" s="166" t="s">
        <v>33</v>
      </c>
      <c r="B9" s="167">
        <f>C9+G9+K9+O9+S9+W9</f>
        <v>128344</v>
      </c>
      <c r="C9" s="168">
        <v>3850</v>
      </c>
      <c r="D9" s="27">
        <v>1954</v>
      </c>
      <c r="E9" s="27">
        <v>1896</v>
      </c>
      <c r="F9" s="27"/>
      <c r="G9" s="168">
        <v>23005</v>
      </c>
      <c r="H9" s="27">
        <v>11450</v>
      </c>
      <c r="I9" s="27">
        <v>11555</v>
      </c>
      <c r="J9" s="27"/>
      <c r="K9" s="168">
        <v>26573</v>
      </c>
      <c r="L9" s="27">
        <v>12618</v>
      </c>
      <c r="M9" s="27">
        <v>13955</v>
      </c>
      <c r="N9" s="27"/>
      <c r="O9" s="168">
        <v>20250</v>
      </c>
      <c r="P9" s="27">
        <v>9407</v>
      </c>
      <c r="Q9" s="27">
        <v>10843</v>
      </c>
      <c r="R9" s="27"/>
      <c r="S9" s="168">
        <v>30651</v>
      </c>
      <c r="T9" s="27">
        <v>14371</v>
      </c>
      <c r="U9" s="27">
        <v>16280</v>
      </c>
      <c r="V9" s="27"/>
      <c r="W9" s="168">
        <v>24015</v>
      </c>
      <c r="X9" s="27">
        <v>11640</v>
      </c>
      <c r="Y9" s="27">
        <v>12375</v>
      </c>
    </row>
    <row r="10" spans="1:25" ht="15" customHeight="1" x14ac:dyDescent="0.25">
      <c r="A10" s="160" t="s">
        <v>88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R10" s="105"/>
      <c r="S10" s="105"/>
      <c r="V10" s="105"/>
      <c r="W10" s="105"/>
    </row>
  </sheetData>
  <mergeCells count="8">
    <mergeCell ref="S5:U5"/>
    <mergeCell ref="W5:Y5"/>
    <mergeCell ref="A5:A6"/>
    <mergeCell ref="B5:B6"/>
    <mergeCell ref="C5:E5"/>
    <mergeCell ref="G5:I5"/>
    <mergeCell ref="K5:M5"/>
    <mergeCell ref="O5:Q5"/>
  </mergeCells>
  <phoneticPr fontId="27" type="noConversion"/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110" zoomScaleNormal="110" workbookViewId="0">
      <selection activeCell="A4" sqref="A4"/>
    </sheetView>
  </sheetViews>
  <sheetFormatPr baseColWidth="10" defaultRowHeight="15" x14ac:dyDescent="0.25"/>
  <cols>
    <col min="1" max="1" width="27.42578125" style="22" customWidth="1"/>
    <col min="2" max="2" width="12.42578125" style="22" bestFit="1" customWidth="1"/>
    <col min="3" max="3" width="11.42578125" style="22" bestFit="1" customWidth="1"/>
    <col min="4" max="4" width="10.85546875" style="22" customWidth="1"/>
    <col min="5" max="5" width="2.28515625" style="22" customWidth="1"/>
    <col min="6" max="6" width="11.42578125" style="22" bestFit="1" customWidth="1"/>
    <col min="7" max="15" width="10.85546875" style="22" customWidth="1"/>
  </cols>
  <sheetData>
    <row r="1" spans="1:15" s="2" customFormat="1" ht="15" customHeight="1" x14ac:dyDescent="0.2">
      <c r="A1" s="10" t="s">
        <v>73</v>
      </c>
      <c r="B1" s="11"/>
      <c r="C1" s="11"/>
      <c r="D1" s="11"/>
      <c r="E1" s="11"/>
      <c r="F1" s="11"/>
      <c r="G1" s="11"/>
      <c r="H1" s="7"/>
      <c r="I1" s="7"/>
      <c r="J1" s="7"/>
      <c r="K1" s="7"/>
      <c r="L1" s="7"/>
      <c r="M1" s="7"/>
      <c r="N1" s="7"/>
      <c r="O1" s="7"/>
    </row>
    <row r="2" spans="1:15" s="2" customFormat="1" ht="15" customHeight="1" x14ac:dyDescent="0.2">
      <c r="A2" s="10" t="s">
        <v>26</v>
      </c>
      <c r="B2" s="28"/>
      <c r="C2" s="28"/>
      <c r="D2" s="28"/>
      <c r="E2" s="28"/>
      <c r="F2" s="28"/>
      <c r="G2" s="28"/>
      <c r="H2" s="7"/>
      <c r="I2" s="7"/>
      <c r="J2" s="7"/>
      <c r="K2" s="7"/>
      <c r="L2" s="7"/>
      <c r="M2" s="7"/>
      <c r="N2" s="7"/>
      <c r="O2" s="7"/>
    </row>
    <row r="3" spans="1:15" ht="12.75" customHeight="1" x14ac:dyDescent="0.25">
      <c r="A3" s="162">
        <v>2010</v>
      </c>
    </row>
    <row r="4" spans="1:15" ht="17.25" customHeight="1" thickBot="1" x14ac:dyDescent="0.3">
      <c r="A4" s="162"/>
      <c r="B4" s="114"/>
      <c r="C4" s="114"/>
      <c r="D4" s="114"/>
      <c r="E4" s="114"/>
      <c r="F4" s="114"/>
      <c r="G4" s="114"/>
    </row>
    <row r="5" spans="1:15" s="2" customFormat="1" ht="15" customHeight="1" x14ac:dyDescent="0.2">
      <c r="A5" s="127" t="s">
        <v>28</v>
      </c>
      <c r="B5" s="130" t="s">
        <v>22</v>
      </c>
      <c r="C5" s="133" t="s">
        <v>23</v>
      </c>
      <c r="D5" s="133"/>
      <c r="E5" s="133"/>
      <c r="F5" s="133"/>
      <c r="G5" s="133"/>
      <c r="H5" s="7"/>
      <c r="I5" s="7"/>
      <c r="J5" s="7"/>
      <c r="K5" s="7"/>
      <c r="L5" s="7"/>
      <c r="M5" s="7"/>
      <c r="N5" s="7"/>
      <c r="O5" s="7"/>
    </row>
    <row r="6" spans="1:15" s="2" customFormat="1" ht="15" customHeight="1" x14ac:dyDescent="0.2">
      <c r="A6" s="128"/>
      <c r="B6" s="131"/>
      <c r="C6" s="134" t="s">
        <v>24</v>
      </c>
      <c r="D6" s="134"/>
      <c r="E6" s="12"/>
      <c r="F6" s="135" t="s">
        <v>25</v>
      </c>
      <c r="G6" s="135"/>
      <c r="H6" s="7"/>
      <c r="I6" s="7"/>
      <c r="J6" s="7"/>
      <c r="K6" s="7"/>
      <c r="L6" s="7"/>
      <c r="M6" s="7"/>
      <c r="N6" s="7"/>
      <c r="O6" s="7"/>
    </row>
    <row r="7" spans="1:15" s="2" customFormat="1" ht="15" customHeight="1" thickBot="1" x14ac:dyDescent="0.25">
      <c r="A7" s="129"/>
      <c r="B7" s="132"/>
      <c r="C7" s="91" t="s">
        <v>32</v>
      </c>
      <c r="D7" s="29" t="s">
        <v>42</v>
      </c>
      <c r="E7" s="29"/>
      <c r="F7" s="91" t="s">
        <v>32</v>
      </c>
      <c r="G7" s="29" t="s">
        <v>42</v>
      </c>
      <c r="H7" s="7"/>
      <c r="I7" s="7"/>
      <c r="J7" s="7"/>
      <c r="K7" s="7"/>
      <c r="L7" s="7"/>
      <c r="M7" s="7"/>
      <c r="N7" s="7"/>
      <c r="O7" s="7"/>
    </row>
    <row r="8" spans="1:15" x14ac:dyDescent="0.25">
      <c r="A8" s="76" t="s">
        <v>32</v>
      </c>
      <c r="B8" s="77">
        <f>C8+F8</f>
        <v>125480</v>
      </c>
      <c r="C8" s="61">
        <v>11214</v>
      </c>
      <c r="D8" s="34">
        <f>C8/B8*100</f>
        <v>8.9368823716927004</v>
      </c>
      <c r="E8" s="78"/>
      <c r="F8" s="61">
        <v>114266</v>
      </c>
      <c r="G8" s="34">
        <f>F8/B8*100</f>
        <v>91.063117628307296</v>
      </c>
    </row>
    <row r="9" spans="1:15" ht="6.75" customHeight="1" x14ac:dyDescent="0.25">
      <c r="A9" s="32"/>
      <c r="B9" s="79"/>
      <c r="C9" s="65"/>
      <c r="D9" s="37"/>
      <c r="E9" s="80"/>
      <c r="F9" s="65"/>
      <c r="G9" s="37"/>
    </row>
    <row r="10" spans="1:15" ht="15.75" thickBot="1" x14ac:dyDescent="0.3">
      <c r="A10" s="19" t="s">
        <v>33</v>
      </c>
      <c r="B10" s="26">
        <f>C10+F10</f>
        <v>125480</v>
      </c>
      <c r="C10" s="67">
        <v>11214</v>
      </c>
      <c r="D10" s="39">
        <f>C10/B10*100</f>
        <v>8.9368823716927004</v>
      </c>
      <c r="E10" s="81"/>
      <c r="F10" s="67">
        <v>114266</v>
      </c>
      <c r="G10" s="39">
        <f>F10/B10*100</f>
        <v>91.063117628307296</v>
      </c>
    </row>
    <row r="11" spans="1:15" s="170" customFormat="1" x14ac:dyDescent="0.25">
      <c r="A11" s="160" t="s">
        <v>88</v>
      </c>
      <c r="B11" s="169"/>
      <c r="C11" s="169"/>
      <c r="D11" s="169"/>
      <c r="E11" s="169"/>
      <c r="F11" s="169"/>
      <c r="G11" s="169"/>
    </row>
    <row r="12" spans="1:15" x14ac:dyDescent="0.25">
      <c r="A12" s="21" t="s">
        <v>74</v>
      </c>
      <c r="B12" s="82"/>
      <c r="C12" s="82"/>
      <c r="D12" s="82"/>
      <c r="E12" s="82"/>
      <c r="F12" s="82"/>
      <c r="G12" s="82"/>
    </row>
  </sheetData>
  <mergeCells count="5">
    <mergeCell ref="A5:A7"/>
    <mergeCell ref="B5:B7"/>
    <mergeCell ref="C5:G5"/>
    <mergeCell ref="C6:D6"/>
    <mergeCell ref="F6:G6"/>
  </mergeCells>
  <phoneticPr fontId="27" type="noConversion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Normal="100" workbookViewId="0">
      <selection activeCell="A3" sqref="A3"/>
    </sheetView>
  </sheetViews>
  <sheetFormatPr baseColWidth="10" defaultRowHeight="15" x14ac:dyDescent="0.25"/>
  <cols>
    <col min="1" max="1" width="29.140625" style="22" customWidth="1"/>
    <col min="2" max="3" width="11.42578125" style="22" bestFit="1" customWidth="1"/>
    <col min="4" max="4" width="10.85546875" style="22" customWidth="1"/>
    <col min="5" max="5" width="1.42578125" style="22" customWidth="1"/>
    <col min="6" max="19" width="10.85546875" style="22" customWidth="1"/>
  </cols>
  <sheetData>
    <row r="1" spans="1:10" ht="42.75" customHeight="1" x14ac:dyDescent="0.25">
      <c r="A1" s="136" t="s">
        <v>27</v>
      </c>
      <c r="B1" s="136"/>
      <c r="C1" s="136"/>
      <c r="D1" s="136"/>
      <c r="E1" s="136"/>
      <c r="F1" s="136"/>
      <c r="G1" s="136"/>
      <c r="H1" s="83"/>
    </row>
    <row r="2" spans="1:10" ht="15" customHeight="1" x14ac:dyDescent="0.25">
      <c r="A2" s="30">
        <v>2010</v>
      </c>
      <c r="B2" s="30"/>
      <c r="C2" s="30"/>
      <c r="D2" s="30"/>
      <c r="E2" s="30"/>
      <c r="F2" s="30"/>
      <c r="G2" s="30"/>
      <c r="H2" s="83"/>
    </row>
    <row r="3" spans="1:10" ht="15.75" customHeight="1" thickBot="1" x14ac:dyDescent="0.3">
      <c r="A3" s="31"/>
      <c r="B3" s="31"/>
      <c r="C3" s="31"/>
      <c r="D3" s="31"/>
      <c r="E3" s="31"/>
      <c r="F3" s="31"/>
      <c r="G3" s="31"/>
      <c r="H3" s="83"/>
    </row>
    <row r="4" spans="1:10" x14ac:dyDescent="0.25">
      <c r="A4" s="127" t="s">
        <v>53</v>
      </c>
      <c r="B4" s="130" t="s">
        <v>41</v>
      </c>
      <c r="C4" s="137" t="s">
        <v>43</v>
      </c>
      <c r="D4" s="137"/>
      <c r="E4" s="137"/>
      <c r="F4" s="137"/>
      <c r="G4" s="137"/>
      <c r="H4" s="83"/>
    </row>
    <row r="5" spans="1:10" x14ac:dyDescent="0.25">
      <c r="A5" s="128"/>
      <c r="B5" s="131"/>
      <c r="C5" s="138" t="s">
        <v>44</v>
      </c>
      <c r="D5" s="138"/>
      <c r="E5" s="3"/>
      <c r="F5" s="139" t="s">
        <v>45</v>
      </c>
      <c r="G5" s="139"/>
      <c r="H5" s="83"/>
    </row>
    <row r="6" spans="1:10" ht="15.75" thickBot="1" x14ac:dyDescent="0.3">
      <c r="A6" s="129"/>
      <c r="B6" s="132"/>
      <c r="C6" s="5" t="s">
        <v>32</v>
      </c>
      <c r="D6" s="6" t="s">
        <v>42</v>
      </c>
      <c r="E6" s="6"/>
      <c r="F6" s="5" t="s">
        <v>32</v>
      </c>
      <c r="G6" s="6" t="s">
        <v>42</v>
      </c>
      <c r="H6" s="83"/>
    </row>
    <row r="7" spans="1:10" x14ac:dyDescent="0.25">
      <c r="A7" s="32" t="s">
        <v>32</v>
      </c>
      <c r="B7" s="33">
        <f>C7+F7</f>
        <v>20969</v>
      </c>
      <c r="C7" s="33">
        <v>18555</v>
      </c>
      <c r="D7" s="34">
        <f>C7/$B$7*100</f>
        <v>88.4877676570175</v>
      </c>
      <c r="E7" s="35"/>
      <c r="F7" s="33">
        <v>2414</v>
      </c>
      <c r="G7" s="34">
        <f>F7/$B$7*100</f>
        <v>11.512232342982498</v>
      </c>
      <c r="H7" s="84"/>
    </row>
    <row r="8" spans="1:10" ht="7.5" customHeight="1" x14ac:dyDescent="0.25">
      <c r="A8" s="32"/>
      <c r="B8" s="36"/>
      <c r="C8" s="36"/>
      <c r="D8" s="37"/>
      <c r="E8" s="35"/>
      <c r="F8" s="36"/>
      <c r="G8" s="37"/>
      <c r="H8" s="84"/>
    </row>
    <row r="9" spans="1:10" ht="15.75" thickBot="1" x14ac:dyDescent="0.3">
      <c r="A9" s="19" t="s">
        <v>33</v>
      </c>
      <c r="B9" s="38">
        <f>C9+F9</f>
        <v>20969</v>
      </c>
      <c r="C9" s="38">
        <v>18555</v>
      </c>
      <c r="D9" s="39">
        <f>C9/$B$7*100</f>
        <v>88.4877676570175</v>
      </c>
      <c r="E9" s="20"/>
      <c r="F9" s="38">
        <v>2414</v>
      </c>
      <c r="G9" s="39">
        <f>F9/$B$7*100</f>
        <v>11.512232342982498</v>
      </c>
      <c r="H9" s="83"/>
    </row>
    <row r="10" spans="1:10" x14ac:dyDescent="0.25">
      <c r="A10" s="160" t="s">
        <v>88</v>
      </c>
      <c r="B10" s="92"/>
      <c r="C10" s="92"/>
      <c r="D10" s="92"/>
      <c r="E10" s="92"/>
      <c r="F10" s="92"/>
      <c r="G10" s="92"/>
      <c r="H10" s="83"/>
    </row>
    <row r="11" spans="1:10" x14ac:dyDescent="0.25">
      <c r="A11" s="21" t="s">
        <v>75</v>
      </c>
      <c r="B11" s="40"/>
      <c r="C11" s="40"/>
      <c r="D11" s="40"/>
      <c r="E11" s="40"/>
      <c r="F11" s="40"/>
      <c r="G11" s="40"/>
      <c r="H11" s="83"/>
    </row>
    <row r="12" spans="1:10" x14ac:dyDescent="0.25">
      <c r="A12" s="3"/>
      <c r="B12" s="3"/>
      <c r="C12" s="3"/>
      <c r="D12" s="41"/>
      <c r="E12" s="41"/>
      <c r="F12" s="41"/>
      <c r="G12" s="41"/>
      <c r="H12" s="42"/>
      <c r="I12" s="42"/>
      <c r="J12" s="42"/>
    </row>
    <row r="13" spans="1:10" x14ac:dyDescent="0.25">
      <c r="A13" s="3"/>
      <c r="B13" s="42"/>
      <c r="C13" s="3"/>
      <c r="D13" s="42"/>
      <c r="E13" s="42"/>
      <c r="F13" s="42"/>
      <c r="G13" s="42"/>
      <c r="H13" s="42"/>
      <c r="I13" s="42"/>
      <c r="J13" s="42"/>
    </row>
    <row r="14" spans="1:10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2"/>
    </row>
    <row r="15" spans="1:10" x14ac:dyDescent="0.25">
      <c r="A15" s="42"/>
      <c r="B15" s="42"/>
      <c r="C15" s="42"/>
      <c r="D15" s="42"/>
      <c r="E15" s="42"/>
      <c r="F15" s="42"/>
      <c r="G15" s="42"/>
      <c r="H15" s="42"/>
      <c r="I15" s="42"/>
      <c r="J15" s="42"/>
    </row>
    <row r="16" spans="1:10" x14ac:dyDescent="0.25">
      <c r="A16" s="142"/>
      <c r="B16" s="143"/>
      <c r="C16" s="144"/>
      <c r="D16" s="144"/>
      <c r="E16" s="144"/>
      <c r="F16" s="144"/>
      <c r="G16" s="144"/>
      <c r="H16" s="42"/>
      <c r="I16" s="42"/>
      <c r="J16" s="42"/>
    </row>
    <row r="17" spans="1:10" x14ac:dyDescent="0.25">
      <c r="A17" s="142"/>
      <c r="B17" s="143"/>
      <c r="C17" s="144"/>
      <c r="D17" s="144"/>
      <c r="E17" s="43"/>
      <c r="F17" s="145"/>
      <c r="G17" s="145"/>
      <c r="H17" s="42"/>
      <c r="I17" s="42"/>
      <c r="J17" s="42"/>
    </row>
    <row r="18" spans="1:10" x14ac:dyDescent="0.25">
      <c r="A18" s="142"/>
      <c r="B18" s="143"/>
      <c r="C18" s="44"/>
      <c r="D18" s="45"/>
      <c r="E18" s="45"/>
      <c r="F18" s="44"/>
      <c r="G18" s="45"/>
      <c r="H18" s="42"/>
      <c r="I18" s="42"/>
      <c r="J18" s="42"/>
    </row>
    <row r="19" spans="1:10" x14ac:dyDescent="0.25">
      <c r="A19" s="46"/>
      <c r="B19" s="47"/>
      <c r="C19" s="47"/>
      <c r="D19" s="48"/>
      <c r="E19" s="49"/>
      <c r="F19" s="47"/>
      <c r="G19" s="48"/>
      <c r="H19" s="42"/>
      <c r="I19" s="42"/>
      <c r="J19" s="42"/>
    </row>
    <row r="20" spans="1:10" x14ac:dyDescent="0.25">
      <c r="A20" s="50"/>
      <c r="B20" s="51"/>
      <c r="C20" s="51"/>
      <c r="D20" s="52"/>
      <c r="E20" s="53"/>
      <c r="F20" s="51"/>
      <c r="G20" s="52"/>
      <c r="H20" s="42"/>
      <c r="I20" s="42"/>
      <c r="J20" s="42"/>
    </row>
    <row r="21" spans="1:10" x14ac:dyDescent="0.25">
      <c r="A21" s="140"/>
      <c r="B21" s="141"/>
      <c r="C21" s="141"/>
      <c r="D21" s="141"/>
      <c r="E21" s="141"/>
      <c r="F21" s="141"/>
      <c r="G21" s="141"/>
      <c r="H21" s="42"/>
      <c r="I21" s="42"/>
      <c r="J21" s="42"/>
    </row>
    <row r="22" spans="1:10" x14ac:dyDescent="0.25">
      <c r="A22" s="54"/>
      <c r="B22" s="54"/>
      <c r="C22" s="54"/>
      <c r="D22" s="54"/>
      <c r="E22" s="54"/>
      <c r="F22" s="54"/>
      <c r="G22" s="54"/>
      <c r="H22" s="42"/>
      <c r="I22" s="42"/>
      <c r="J22" s="42"/>
    </row>
    <row r="23" spans="1:10" x14ac:dyDescent="0.25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10" x14ac:dyDescent="0.25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spans="1:10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</row>
  </sheetData>
  <mergeCells count="12">
    <mergeCell ref="A21:G21"/>
    <mergeCell ref="A16:A18"/>
    <mergeCell ref="B16:B18"/>
    <mergeCell ref="C16:G16"/>
    <mergeCell ref="C17:D17"/>
    <mergeCell ref="F17:G17"/>
    <mergeCell ref="A1:G1"/>
    <mergeCell ref="A4:A6"/>
    <mergeCell ref="B4:B6"/>
    <mergeCell ref="C4:G4"/>
    <mergeCell ref="C5:D5"/>
    <mergeCell ref="F5:G5"/>
  </mergeCells>
  <phoneticPr fontId="27" type="noConversion"/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110" zoomScaleNormal="110" workbookViewId="0">
      <selection activeCell="A4" sqref="A4"/>
    </sheetView>
  </sheetViews>
  <sheetFormatPr baseColWidth="10" defaultRowHeight="15" x14ac:dyDescent="0.25"/>
  <cols>
    <col min="1" max="1" width="29" style="22" customWidth="1"/>
    <col min="2" max="2" width="11.42578125" style="22" bestFit="1" customWidth="1"/>
    <col min="3" max="4" width="10.85546875" style="22" customWidth="1"/>
    <col min="5" max="5" width="1.85546875" style="22" customWidth="1"/>
    <col min="6" max="15" width="10.85546875" style="22" customWidth="1"/>
  </cols>
  <sheetData>
    <row r="1" spans="1:15" x14ac:dyDescent="0.25">
      <c r="A1" s="23" t="s">
        <v>14</v>
      </c>
      <c r="B1" s="7"/>
      <c r="C1" s="7"/>
      <c r="D1" s="7"/>
      <c r="E1" s="7"/>
      <c r="F1" s="7"/>
      <c r="G1" s="7"/>
    </row>
    <row r="2" spans="1:15" x14ac:dyDescent="0.25">
      <c r="A2" s="24" t="s">
        <v>13</v>
      </c>
      <c r="B2" s="7"/>
      <c r="C2" s="7"/>
      <c r="D2" s="7"/>
      <c r="E2" s="7"/>
      <c r="F2" s="7"/>
      <c r="G2" s="7"/>
    </row>
    <row r="3" spans="1:15" x14ac:dyDescent="0.25">
      <c r="A3" s="24">
        <v>2010</v>
      </c>
      <c r="B3" s="7"/>
      <c r="C3" s="7"/>
      <c r="D3" s="7"/>
      <c r="E3" s="7"/>
      <c r="F3" s="7"/>
      <c r="G3" s="7"/>
    </row>
    <row r="4" spans="1:15" ht="15.75" thickBot="1" x14ac:dyDescent="0.3">
      <c r="A4" s="85"/>
      <c r="B4" s="69"/>
      <c r="C4" s="69"/>
      <c r="D4" s="69"/>
      <c r="E4" s="69"/>
      <c r="F4" s="69"/>
      <c r="G4" s="69"/>
    </row>
    <row r="5" spans="1:15" ht="15" customHeight="1" x14ac:dyDescent="0.25">
      <c r="A5" s="127" t="s">
        <v>89</v>
      </c>
      <c r="B5" s="131" t="s">
        <v>41</v>
      </c>
      <c r="C5" s="137" t="s">
        <v>46</v>
      </c>
      <c r="D5" s="137"/>
      <c r="E5" s="137"/>
      <c r="F5" s="137"/>
      <c r="G5" s="137"/>
    </row>
    <row r="6" spans="1:15" x14ac:dyDescent="0.25">
      <c r="A6" s="128"/>
      <c r="B6" s="131"/>
      <c r="C6" s="138" t="s">
        <v>47</v>
      </c>
      <c r="D6" s="138"/>
      <c r="E6" s="3"/>
      <c r="F6" s="139" t="s">
        <v>48</v>
      </c>
      <c r="G6" s="139"/>
    </row>
    <row r="7" spans="1:15" ht="15.75" thickBot="1" x14ac:dyDescent="0.3">
      <c r="A7" s="129"/>
      <c r="B7" s="132"/>
      <c r="C7" s="5" t="s">
        <v>32</v>
      </c>
      <c r="D7" s="6" t="s">
        <v>42</v>
      </c>
      <c r="E7" s="6"/>
      <c r="F7" s="5" t="s">
        <v>32</v>
      </c>
      <c r="G7" s="6" t="s">
        <v>42</v>
      </c>
    </row>
    <row r="8" spans="1:15" s="1" customFormat="1" x14ac:dyDescent="0.25">
      <c r="A8" s="23" t="s">
        <v>32</v>
      </c>
      <c r="B8" s="86">
        <f>C8+F8</f>
        <v>100694</v>
      </c>
      <c r="C8" s="61">
        <v>76431</v>
      </c>
      <c r="D8" s="34">
        <f>(C8/$B8)*100</f>
        <v>75.904224680715842</v>
      </c>
      <c r="E8" s="87"/>
      <c r="F8" s="61">
        <v>24263</v>
      </c>
      <c r="G8" s="37">
        <f>(F8/$B8)*100</f>
        <v>24.095775319284169</v>
      </c>
      <c r="H8" s="84"/>
      <c r="I8" s="84"/>
      <c r="J8" s="84"/>
      <c r="K8" s="84"/>
      <c r="L8" s="84"/>
      <c r="M8" s="84"/>
      <c r="N8" s="84"/>
      <c r="O8" s="84"/>
    </row>
    <row r="9" spans="1:15" ht="6.75" customHeight="1" x14ac:dyDescent="0.25">
      <c r="A9" s="23"/>
      <c r="B9" s="88"/>
      <c r="C9" s="89"/>
      <c r="D9" s="90"/>
      <c r="E9" s="41"/>
      <c r="F9" s="89"/>
      <c r="G9" s="90"/>
    </row>
    <row r="10" spans="1:15" ht="15.75" thickBot="1" x14ac:dyDescent="0.3">
      <c r="A10" s="19" t="s">
        <v>49</v>
      </c>
      <c r="B10" s="66">
        <f>C10+F10</f>
        <v>100694</v>
      </c>
      <c r="C10" s="67">
        <v>76431</v>
      </c>
      <c r="D10" s="39">
        <f>(C10/$B10)*100</f>
        <v>75.904224680715842</v>
      </c>
      <c r="E10" s="69"/>
      <c r="F10" s="67">
        <v>24263</v>
      </c>
      <c r="G10" s="39">
        <f>(F10/$B10)*100</f>
        <v>24.095775319284169</v>
      </c>
    </row>
    <row r="11" spans="1:15" x14ac:dyDescent="0.25">
      <c r="A11" s="160" t="s">
        <v>88</v>
      </c>
      <c r="B11" s="115"/>
      <c r="C11" s="115"/>
      <c r="D11" s="92"/>
      <c r="E11" s="92"/>
      <c r="F11" s="92"/>
      <c r="G11" s="92"/>
    </row>
    <row r="12" spans="1:15" x14ac:dyDescent="0.25">
      <c r="A12" s="21" t="s">
        <v>76</v>
      </c>
      <c r="B12" s="40"/>
      <c r="C12" s="40"/>
      <c r="D12" s="40"/>
      <c r="E12" s="40"/>
      <c r="F12" s="40"/>
      <c r="G12" s="40"/>
    </row>
  </sheetData>
  <mergeCells count="5">
    <mergeCell ref="A5:A7"/>
    <mergeCell ref="B5:B7"/>
    <mergeCell ref="C5:G5"/>
    <mergeCell ref="C6:D6"/>
    <mergeCell ref="F6:G6"/>
  </mergeCells>
  <phoneticPr fontId="27" type="noConversion"/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zoomScale="110" zoomScaleNormal="110" workbookViewId="0">
      <selection activeCell="A4" sqref="A4"/>
    </sheetView>
  </sheetViews>
  <sheetFormatPr baseColWidth="10" defaultRowHeight="15" x14ac:dyDescent="0.25"/>
  <cols>
    <col min="1" max="1" width="26.140625" style="104" customWidth="1"/>
    <col min="2" max="2" width="9.7109375" style="104" customWidth="1"/>
    <col min="3" max="3" width="2.140625" style="104" customWidth="1"/>
    <col min="4" max="4" width="8.42578125" style="104" customWidth="1"/>
    <col min="5" max="5" width="9.85546875" style="104" customWidth="1"/>
    <col min="6" max="6" width="1.42578125" style="104" customWidth="1"/>
    <col min="7" max="7" width="7.42578125" style="104" customWidth="1"/>
    <col min="8" max="8" width="7.140625" style="104" customWidth="1"/>
    <col min="9" max="9" width="1.7109375" style="104" customWidth="1"/>
    <col min="10" max="10" width="8.7109375" style="104" customWidth="1"/>
    <col min="11" max="11" width="8.42578125" style="104" customWidth="1"/>
    <col min="12" max="12" width="1.42578125" style="104" customWidth="1"/>
    <col min="13" max="13" width="7.28515625" style="104" customWidth="1"/>
    <col min="14" max="14" width="8.140625" style="104" customWidth="1"/>
    <col min="15" max="21" width="10.85546875" style="104" customWidth="1"/>
    <col min="22" max="16384" width="11.42578125" style="105"/>
  </cols>
  <sheetData>
    <row r="1" spans="1:14" x14ac:dyDescent="0.25">
      <c r="A1" s="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5" customHeight="1" x14ac:dyDescent="0.25">
      <c r="A2" s="10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 customHeight="1" x14ac:dyDescent="0.25">
      <c r="A3" s="162">
        <v>2010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5.75" thickBot="1" x14ac:dyDescent="0.3">
      <c r="A4" s="162"/>
    </row>
    <row r="5" spans="1:14" x14ac:dyDescent="0.25">
      <c r="A5" s="146" t="s">
        <v>28</v>
      </c>
      <c r="B5" s="149" t="s">
        <v>54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x14ac:dyDescent="0.25">
      <c r="A6" s="147"/>
      <c r="B6" s="150" t="s">
        <v>41</v>
      </c>
      <c r="C6" s="55"/>
      <c r="D6" s="152" t="s">
        <v>55</v>
      </c>
      <c r="E6" s="152"/>
      <c r="F6" s="55"/>
      <c r="G6" s="152" t="s">
        <v>56</v>
      </c>
      <c r="H6" s="152"/>
      <c r="I6" s="55"/>
      <c r="J6" s="152" t="s">
        <v>57</v>
      </c>
      <c r="K6" s="152"/>
      <c r="L6" s="55"/>
      <c r="M6" s="152" t="s">
        <v>58</v>
      </c>
      <c r="N6" s="152"/>
    </row>
    <row r="7" spans="1:14" ht="15.75" thickBot="1" x14ac:dyDescent="0.3">
      <c r="A7" s="148"/>
      <c r="B7" s="151"/>
      <c r="C7" s="56"/>
      <c r="D7" s="57" t="s">
        <v>32</v>
      </c>
      <c r="E7" s="57" t="s">
        <v>42</v>
      </c>
      <c r="F7" s="56"/>
      <c r="G7" s="57" t="s">
        <v>32</v>
      </c>
      <c r="H7" s="57" t="s">
        <v>42</v>
      </c>
      <c r="I7" s="56"/>
      <c r="J7" s="57" t="s">
        <v>32</v>
      </c>
      <c r="K7" s="57" t="s">
        <v>42</v>
      </c>
      <c r="L7" s="56"/>
      <c r="M7" s="57" t="s">
        <v>32</v>
      </c>
      <c r="N7" s="57" t="s">
        <v>42</v>
      </c>
    </row>
    <row r="8" spans="1:14" x14ac:dyDescent="0.25">
      <c r="A8" s="116" t="s">
        <v>32</v>
      </c>
      <c r="B8" s="117">
        <f>D8+G8+J8+M8</f>
        <v>20929</v>
      </c>
      <c r="C8" s="58"/>
      <c r="D8" s="59">
        <v>871</v>
      </c>
      <c r="E8" s="60">
        <f>D8/$B$8*100</f>
        <v>4.161689521716279</v>
      </c>
      <c r="F8" s="10"/>
      <c r="G8" s="61">
        <v>2349</v>
      </c>
      <c r="H8" s="60">
        <f>G8/$B$8*100</f>
        <v>11.223660948922548</v>
      </c>
      <c r="I8" s="10"/>
      <c r="J8" s="61">
        <v>15029</v>
      </c>
      <c r="K8" s="60">
        <f>J8/$B$8*100</f>
        <v>71.809451001003382</v>
      </c>
      <c r="L8" s="62"/>
      <c r="M8" s="61">
        <v>2680</v>
      </c>
      <c r="N8" s="60">
        <f>M8/$B$8*100</f>
        <v>12.805198528357781</v>
      </c>
    </row>
    <row r="9" spans="1:14" ht="6.75" customHeight="1" x14ac:dyDescent="0.25">
      <c r="A9" s="116"/>
      <c r="B9" s="117"/>
      <c r="C9" s="64"/>
      <c r="D9" s="65"/>
      <c r="E9" s="63"/>
      <c r="F9" s="10"/>
      <c r="G9" s="65"/>
      <c r="H9" s="63"/>
      <c r="I9" s="10"/>
      <c r="J9" s="65"/>
      <c r="K9" s="63"/>
      <c r="L9" s="62"/>
      <c r="M9" s="65"/>
      <c r="N9" s="63"/>
    </row>
    <row r="10" spans="1:14" ht="15.75" thickBot="1" x14ac:dyDescent="0.3">
      <c r="A10" s="107" t="s">
        <v>33</v>
      </c>
      <c r="B10" s="118">
        <f>D10+G10+J10+M10</f>
        <v>20929</v>
      </c>
      <c r="C10" s="118"/>
      <c r="D10" s="67">
        <v>871</v>
      </c>
      <c r="E10" s="68">
        <f>D10/$B$8*100</f>
        <v>4.161689521716279</v>
      </c>
      <c r="F10" s="16"/>
      <c r="G10" s="67">
        <v>2349</v>
      </c>
      <c r="H10" s="68">
        <f>G10/$B$8*100</f>
        <v>11.223660948922548</v>
      </c>
      <c r="I10" s="16"/>
      <c r="J10" s="67">
        <v>15029</v>
      </c>
      <c r="K10" s="68">
        <f>J10/$B$8*100</f>
        <v>71.809451001003382</v>
      </c>
      <c r="L10" s="16"/>
      <c r="M10" s="67">
        <v>2680</v>
      </c>
      <c r="N10" s="68">
        <f>M10/$B$8*100</f>
        <v>12.805198528357781</v>
      </c>
    </row>
    <row r="11" spans="1:14" s="195" customFormat="1" ht="14.25" customHeight="1" x14ac:dyDescent="0.25">
      <c r="A11" s="160" t="s">
        <v>88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</row>
    <row r="12" spans="1:14" x14ac:dyDescent="0.25">
      <c r="A12" s="21" t="s">
        <v>77</v>
      </c>
    </row>
  </sheetData>
  <mergeCells count="7">
    <mergeCell ref="A5:A7"/>
    <mergeCell ref="B5:N5"/>
    <mergeCell ref="B6:B7"/>
    <mergeCell ref="D6:E6"/>
    <mergeCell ref="G6:H6"/>
    <mergeCell ref="J6:K6"/>
    <mergeCell ref="M6:N6"/>
  </mergeCells>
  <phoneticPr fontId="27" type="noConversion"/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8"/>
  <sheetViews>
    <sheetView zoomScale="110" zoomScaleNormal="110" workbookViewId="0">
      <selection activeCell="A5" sqref="A5"/>
    </sheetView>
  </sheetViews>
  <sheetFormatPr baseColWidth="10" defaultRowHeight="15" x14ac:dyDescent="0.25"/>
  <cols>
    <col min="1" max="1" width="25.7109375" style="104" customWidth="1"/>
    <col min="2" max="2" width="10.42578125" style="104" customWidth="1"/>
    <col min="3" max="3" width="1.42578125" style="104" customWidth="1"/>
    <col min="4" max="4" width="9.28515625" style="104" customWidth="1"/>
    <col min="5" max="5" width="9" style="104" customWidth="1"/>
    <col min="6" max="6" width="1.7109375" style="104" customWidth="1"/>
    <col min="7" max="7" width="10.42578125" style="104" customWidth="1"/>
    <col min="8" max="8" width="7.42578125" style="104" customWidth="1"/>
    <col min="9" max="9" width="2" style="104" customWidth="1"/>
    <col min="10" max="10" width="8.42578125" style="104" customWidth="1"/>
    <col min="11" max="11" width="9.28515625" style="104" customWidth="1"/>
    <col min="12" max="12" width="1.28515625" style="104" customWidth="1"/>
    <col min="13" max="13" width="8" style="104" customWidth="1"/>
    <col min="14" max="14" width="9.28515625" style="104" customWidth="1"/>
    <col min="15" max="19" width="10.85546875" style="104" customWidth="1"/>
    <col min="20" max="16384" width="11.42578125" style="105"/>
  </cols>
  <sheetData>
    <row r="2" spans="1:19" s="13" customFormat="1" ht="15" customHeight="1" x14ac:dyDescent="0.25">
      <c r="A2" s="8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1"/>
      <c r="P2" s="11"/>
      <c r="Q2" s="11"/>
      <c r="R2" s="11"/>
      <c r="S2" s="11"/>
    </row>
    <row r="3" spans="1:19" s="13" customFormat="1" ht="15" customHeight="1" x14ac:dyDescent="0.25">
      <c r="A3" s="8" t="s">
        <v>10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1"/>
      <c r="P3" s="11"/>
      <c r="Q3" s="11"/>
      <c r="R3" s="11"/>
      <c r="S3" s="11"/>
    </row>
    <row r="4" spans="1:19" s="13" customFormat="1" ht="15" customHeight="1" x14ac:dyDescent="0.25">
      <c r="A4" s="171">
        <v>2010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1"/>
      <c r="P4" s="11"/>
      <c r="Q4" s="11"/>
      <c r="R4" s="11"/>
      <c r="S4" s="11"/>
    </row>
    <row r="5" spans="1:19" s="13" customFormat="1" ht="15" customHeight="1" thickBot="1" x14ac:dyDescent="0.3">
      <c r="A5" s="12"/>
      <c r="B5" s="172"/>
      <c r="C5" s="172"/>
      <c r="D5" s="172"/>
      <c r="E5" s="172"/>
      <c r="F5" s="172"/>
      <c r="G5" s="172"/>
      <c r="H5" s="172"/>
      <c r="I5" s="173"/>
      <c r="J5" s="172"/>
      <c r="K5" s="172"/>
      <c r="L5" s="172"/>
      <c r="M5" s="172"/>
      <c r="N5" s="172"/>
      <c r="O5" s="11"/>
      <c r="P5" s="11"/>
      <c r="Q5" s="11"/>
      <c r="R5" s="11"/>
      <c r="S5" s="11"/>
    </row>
    <row r="6" spans="1:19" s="13" customFormat="1" ht="15" customHeight="1" x14ac:dyDescent="0.25">
      <c r="A6" s="127" t="s">
        <v>28</v>
      </c>
      <c r="B6" s="153" t="s">
        <v>2</v>
      </c>
      <c r="C6" s="95"/>
      <c r="D6" s="155" t="s">
        <v>55</v>
      </c>
      <c r="E6" s="155"/>
      <c r="F6" s="70"/>
      <c r="G6" s="123" t="s">
        <v>3</v>
      </c>
      <c r="H6" s="123"/>
      <c r="I6" s="174"/>
      <c r="J6" s="156" t="s">
        <v>4</v>
      </c>
      <c r="K6" s="156"/>
      <c r="L6" s="93"/>
      <c r="M6" s="123" t="s">
        <v>5</v>
      </c>
      <c r="N6" s="123"/>
      <c r="O6" s="11"/>
      <c r="P6" s="11"/>
      <c r="Q6" s="11"/>
      <c r="R6" s="11"/>
      <c r="S6" s="11"/>
    </row>
    <row r="7" spans="1:19" s="13" customFormat="1" ht="15" customHeight="1" thickBot="1" x14ac:dyDescent="0.3">
      <c r="A7" s="129"/>
      <c r="B7" s="154"/>
      <c r="C7" s="96"/>
      <c r="D7" s="29" t="s">
        <v>32</v>
      </c>
      <c r="E7" s="29" t="s">
        <v>42</v>
      </c>
      <c r="F7" s="29"/>
      <c r="G7" s="29" t="s">
        <v>29</v>
      </c>
      <c r="H7" s="29" t="s">
        <v>42</v>
      </c>
      <c r="I7" s="71"/>
      <c r="J7" s="29" t="s">
        <v>29</v>
      </c>
      <c r="K7" s="94" t="s">
        <v>42</v>
      </c>
      <c r="L7" s="94"/>
      <c r="M7" s="29" t="s">
        <v>29</v>
      </c>
      <c r="N7" s="72" t="s">
        <v>42</v>
      </c>
      <c r="O7" s="11"/>
      <c r="P7" s="11"/>
      <c r="Q7" s="11"/>
      <c r="R7" s="11"/>
      <c r="S7" s="11"/>
    </row>
    <row r="8" spans="1:19" x14ac:dyDescent="0.25">
      <c r="A8" s="175" t="s">
        <v>32</v>
      </c>
      <c r="B8" s="176">
        <f>D8+G8+J8+M8</f>
        <v>100887</v>
      </c>
      <c r="C8" s="177"/>
      <c r="D8" s="73">
        <v>21804</v>
      </c>
      <c r="E8" s="178">
        <f>(D8/$B8)*100</f>
        <v>21.612298908680007</v>
      </c>
      <c r="F8" s="179"/>
      <c r="G8" s="180">
        <v>65526</v>
      </c>
      <c r="H8" s="178">
        <f>(G8/$B8)*100</f>
        <v>64.949894436349581</v>
      </c>
      <c r="I8" s="179"/>
      <c r="J8" s="73">
        <v>7581</v>
      </c>
      <c r="K8" s="178">
        <f>(J8/$B8)*100</f>
        <v>7.5143477355853587</v>
      </c>
      <c r="L8" s="179"/>
      <c r="M8" s="177">
        <v>5976</v>
      </c>
      <c r="N8" s="178">
        <f>(M8/$B8)*100</f>
        <v>5.9234589193850544</v>
      </c>
    </row>
    <row r="9" spans="1:19" ht="6.75" customHeight="1" x14ac:dyDescent="0.25">
      <c r="A9" s="181"/>
      <c r="B9" s="176"/>
      <c r="C9" s="182"/>
      <c r="D9" s="47"/>
      <c r="E9" s="183"/>
      <c r="F9" s="184"/>
      <c r="G9" s="185"/>
      <c r="H9" s="183"/>
      <c r="I9" s="184"/>
      <c r="J9" s="47"/>
      <c r="K9" s="183"/>
      <c r="L9" s="184"/>
      <c r="M9" s="182"/>
      <c r="N9" s="183"/>
    </row>
    <row r="10" spans="1:19" ht="15.75" thickBot="1" x14ac:dyDescent="0.3">
      <c r="A10" s="186" t="s">
        <v>33</v>
      </c>
      <c r="B10" s="187">
        <f>D10+G10+J10+M10</f>
        <v>100887</v>
      </c>
      <c r="C10" s="188"/>
      <c r="D10" s="74">
        <v>21804</v>
      </c>
      <c r="E10" s="189">
        <f>(D10/$B10)*100</f>
        <v>21.612298908680007</v>
      </c>
      <c r="F10" s="190"/>
      <c r="G10" s="187">
        <v>65526</v>
      </c>
      <c r="H10" s="189">
        <f>(G10/$B10)*100</f>
        <v>64.949894436349581</v>
      </c>
      <c r="I10" s="190"/>
      <c r="J10" s="74">
        <v>7581</v>
      </c>
      <c r="K10" s="189">
        <f>(J10/$B10)*100</f>
        <v>7.5143477355853587</v>
      </c>
      <c r="L10" s="190"/>
      <c r="M10" s="188">
        <v>5976</v>
      </c>
      <c r="N10" s="189">
        <f>(M10/$B10)*100</f>
        <v>5.9234589193850544</v>
      </c>
    </row>
    <row r="11" spans="1:19" s="13" customFormat="1" ht="12.75" x14ac:dyDescent="0.25">
      <c r="A11" s="160" t="s">
        <v>88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"/>
      <c r="P11" s="11"/>
      <c r="Q11" s="11"/>
      <c r="R11" s="11"/>
      <c r="S11" s="11"/>
    </row>
    <row r="12" spans="1:19" s="13" customFormat="1" ht="12.75" x14ac:dyDescent="0.25">
      <c r="A12" s="21" t="s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3" customFormat="1" ht="12.75" x14ac:dyDescent="0.25">
      <c r="A13" s="21" t="s">
        <v>78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3" customFormat="1" ht="12.75" x14ac:dyDescent="0.25">
      <c r="A14" s="191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3" customFormat="1" ht="12.75" x14ac:dyDescent="0.25">
      <c r="A15" s="191" t="s">
        <v>8</v>
      </c>
      <c r="B15" s="11"/>
      <c r="C15" s="11"/>
      <c r="D15" s="11"/>
      <c r="E15" s="11"/>
      <c r="F15" s="11"/>
      <c r="G15" s="11"/>
      <c r="H15" s="11"/>
      <c r="I15" s="11"/>
      <c r="J15" s="11"/>
      <c r="K15" s="192"/>
      <c r="L15" s="11"/>
      <c r="M15" s="11"/>
      <c r="N15" s="11"/>
      <c r="O15" s="11"/>
      <c r="P15" s="11"/>
      <c r="Q15" s="11"/>
      <c r="R15" s="11"/>
      <c r="S15" s="11"/>
    </row>
    <row r="16" spans="1:19" s="13" customFormat="1" ht="12.75" x14ac:dyDescent="0.25">
      <c r="A16" s="191" t="s">
        <v>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94" customFormat="1" x14ac:dyDescent="0.2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</row>
    <row r="18" spans="1:19" s="194" customFormat="1" x14ac:dyDescent="0.25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</row>
  </sheetData>
  <mergeCells count="6">
    <mergeCell ref="M6:N6"/>
    <mergeCell ref="A6:A7"/>
    <mergeCell ref="B6:B7"/>
    <mergeCell ref="D6:E6"/>
    <mergeCell ref="G6:H6"/>
    <mergeCell ref="J6:K6"/>
  </mergeCells>
  <phoneticPr fontId="27" type="noConversion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Indice Fam Tarasca</vt:lpstr>
      <vt:lpstr>C1. HLI 2000-2010</vt:lpstr>
      <vt:lpstr>c2. edad y sexo</vt:lpstr>
      <vt:lpstr>c3. condicion de habla</vt:lpstr>
      <vt:lpstr>C4. Asistencia Escolar</vt:lpstr>
      <vt:lpstr>C5. Alfabetismo</vt:lpstr>
      <vt:lpstr>C6. Instruccion básica </vt:lpstr>
      <vt:lpstr>C7. nivel de instrucción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|</dc:creator>
  <cp:lastModifiedBy>Oscar Zamora Alarcón</cp:lastModifiedBy>
  <dcterms:created xsi:type="dcterms:W3CDTF">2010-03-10T19:52:36Z</dcterms:created>
  <dcterms:modified xsi:type="dcterms:W3CDTF">2014-10-23T21:34:47Z</dcterms:modified>
</cp:coreProperties>
</file>